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7955" windowHeight="10965"/>
  </bookViews>
  <sheets>
    <sheet name="отчет" sheetId="1" r:id="rId1"/>
  </sheets>
  <definedNames>
    <definedName name="_xlnm.Print_Area" localSheetId="0">отчет!$A$1:$E$126</definedName>
  </definedNames>
  <calcPr calcId="145621"/>
</workbook>
</file>

<file path=xl/calcChain.xml><?xml version="1.0" encoding="utf-8"?>
<calcChain xmlns="http://schemas.openxmlformats.org/spreadsheetml/2006/main">
  <c r="E65" i="1" l="1"/>
  <c r="D16" i="1" l="1"/>
  <c r="D13" i="1" s="1"/>
  <c r="H13" i="1" s="1"/>
  <c r="H15" i="1"/>
  <c r="H20" i="1"/>
  <c r="H21" i="1"/>
  <c r="H22" i="1"/>
  <c r="H23" i="1"/>
  <c r="H19" i="1"/>
  <c r="H14" i="1"/>
  <c r="H16" i="1"/>
  <c r="H17" i="1"/>
  <c r="H18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1" i="1"/>
  <c r="H42" i="1"/>
  <c r="H44" i="1"/>
  <c r="E56" i="1"/>
  <c r="D56" i="1"/>
  <c r="E55" i="1"/>
  <c r="D55" i="1"/>
  <c r="G28" i="1"/>
  <c r="G27" i="1"/>
  <c r="F25" i="1"/>
  <c r="G25" i="1" s="1"/>
  <c r="G23" i="1"/>
  <c r="G22" i="1"/>
  <c r="G24" i="1"/>
  <c r="G19" i="1" l="1"/>
  <c r="G21" i="1"/>
</calcChain>
</file>

<file path=xl/sharedStrings.xml><?xml version="1.0" encoding="utf-8"?>
<sst xmlns="http://schemas.openxmlformats.org/spreadsheetml/2006/main" count="190" uniqueCount="133">
  <si>
    <t>ГБУЗ "Наркологический диспансер" министерства здравоохранения Краснодарского края</t>
  </si>
  <si>
    <t>Раздел 1 "Общие сведения об учреждении"</t>
  </si>
  <si>
    <t>№ п/п</t>
  </si>
  <si>
    <t>Наименование показателя</t>
  </si>
  <si>
    <t>Отчет об исполнении</t>
  </si>
  <si>
    <t>Перечень видов деятельности (с указанием основных видов деятельности и иных видов деятельности, не являющихся основными), которые учреждение вправе осуществлять в соответствии с его учредительными документами;</t>
  </si>
  <si>
    <t>Для достижения целей, для которых создано, Бюджетное учреждение в установленном законодательством порядке осуществляет следующие основные виды деятельности:
Медицинская деятельность;
Деятельность по обороту наркотических средств, психотропных веществ и прекурсоров, культивированию наркоседержащих растений; Фармацевтическая деятельность; Образовательная деятельность включающая подготовку медицинского персонала по вопросам проведения предрейсовых, послерейсовых  и текущих медицинских осмотров водителей транспортных средств и подготовку врачей (фельдшеров) по вопросам проведения медицинского освидетельствования на состояние опьянения лиц, которые управляют транспортными средствами. Бюджетное учреждение осуществляет в соответстии с государственным заданием и (или) обязательствами перед страховщиком по обязательному социальному страхованию, деятельность связанную с выполнением работ, оказанием услуг относящихся к его основным видам деятельности в сфере здравоохранения .</t>
  </si>
  <si>
    <t>Бюджетное учреждение вправе сверх установленного государственного задания, а также в случаях, определенных федеральными законами, в пределах установленного государственного задания выполнять работы, оказывать услуги, относящиеся к его основным видам деятеятельности, предусмотренным уставом с сфере здравоохранения, для граждан или юридицеских лиц за плату  и на одинаковых при оказании  одних и тех же услуг условиях. Бюджетное учреждение вправе осуществлять следующие виды деятельности,  лишь поскольку постольку это служит достижению целей, ради которых оно и создано, и соответствующие этим целям: сервисные услуги по предоставлению палат повышенной комфортности</t>
  </si>
  <si>
    <t>Перечень услуг (работ), которые оказываются потребителям за плату в случаях, предусмотренных нормативными правовыми (правовыми) актами с указанием потребителей указанных услуг (работ);</t>
  </si>
  <si>
    <t>Перечень разрешительных документов (с указанием номеров, даты выдачи и срока действия), на осно-вании которых учреждение осуществляет деятель-ность (свидетельство о государственной регистра-ции учреждения, решение учредителя о создании учреждения и др. разрешительные документы);</t>
  </si>
  <si>
    <t>Дополнительные сведения к разделу 1 "Общие сведения об учреждении"</t>
  </si>
  <si>
    <t>на начало отчетного года</t>
  </si>
  <si>
    <t>На конец отчетного года</t>
  </si>
  <si>
    <t>Количество штатных единиц учреждения, всего</t>
  </si>
  <si>
    <t>в том числе:</t>
  </si>
  <si>
    <t>- врачей (преподавателей);</t>
  </si>
  <si>
    <t>- среднего медицинского персонала (прочего педагогического  персонала);</t>
  </si>
  <si>
    <t>- младшего медицинского персонала;</t>
  </si>
  <si>
    <t>- прочего персонала (административно- хозяйственного, учебно-вспомогательного   и обслуживающего персонала) (в случае изменения количества штатных единиц учреждения указываются причины, приведшие к их изменению на конец отчетного периода)</t>
  </si>
  <si>
    <t>2</t>
  </si>
  <si>
    <t>% укомплектованности учреждения физическими лицами, всего</t>
  </si>
  <si>
    <t>620/63,36</t>
  </si>
  <si>
    <t>в том числе</t>
  </si>
  <si>
    <t>- врачами (преподавателями);</t>
  </si>
  <si>
    <t>103/54,93</t>
  </si>
  <si>
    <t>- средним медицинским персоналом (прочим педагогическим персоналом);</t>
  </si>
  <si>
    <t>215/63,1</t>
  </si>
  <si>
    <t>- младшим медицинским персоналом;</t>
  </si>
  <si>
    <t>133/61,01</t>
  </si>
  <si>
    <t>- прочим персоналом (административно- хозяйственным, учебно-вспомогательным   и обслуживающим персоналом).</t>
  </si>
  <si>
    <t>145/62,43</t>
  </si>
  <si>
    <t>3</t>
  </si>
  <si>
    <t>% персонала аттестованного на квалификационную категорию (к общему количеству физических лиц), всего</t>
  </si>
  <si>
    <t>90/28,3</t>
  </si>
  <si>
    <t>% врачей (преподавателей);</t>
  </si>
  <si>
    <t>49/47,57</t>
  </si>
  <si>
    <t>% среднего медицинского персонала (прочего педагогического персонала).</t>
  </si>
  <si>
    <t>41/19,07</t>
  </si>
  <si>
    <t>4</t>
  </si>
  <si>
    <t>Средняя заработная плата сотрудников учреждения, всего (руб.)</t>
  </si>
  <si>
    <t>- среднего медицинского персонала;</t>
  </si>
  <si>
    <t>- прочего персонала (административно- хозяйственного, учебно-вспомогательного   и обслуживающего персонала).</t>
  </si>
  <si>
    <t>Раздел 2 "Результат деятельности учреждения"</t>
  </si>
  <si>
    <t>1</t>
  </si>
  <si>
    <t>%  выполнения государственного задания в 
разрезе всех государственных  услуг(работ)</t>
  </si>
  <si>
    <t>Изменение (увеличение, уменьшение) балансовой (остаточной) стоимости нефинансовых активов относительно предыдущего отчетного года (в процентах)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</si>
  <si>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ценностей;</t>
  </si>
  <si>
    <t>Изменения (увеличение, уменьшение) дебиторской и кредиторской задолженности учреждения в разрезе поступлений (выплат), предусмотренных Планом финансово - хозяйственной деятельности государственного (муниципального) учреждения (далее - План) относительно п</t>
  </si>
  <si>
    <t>Показатель</t>
  </si>
  <si>
    <t>Бюджет</t>
  </si>
  <si>
    <t>Приносящая доход деятель-ность</t>
  </si>
  <si>
    <t>Дебеторская</t>
  </si>
  <si>
    <t>Кредиторская</t>
  </si>
  <si>
    <t>2015 год</t>
  </si>
  <si>
    <t>Суммы доходов, полученных учреждением от оказания платных услуг (выполнения работ), рублей</t>
  </si>
  <si>
    <t>Цены (тарифы) на платные услуги (работы), оказываемые потребителям (в динамике в течение отчетного периода);</t>
  </si>
  <si>
    <t>Общее количество потребителей, воспользовавшихся услугами (работами) учреждения (в том числе платными для потребителей);</t>
  </si>
  <si>
    <t>Количество жалоб потребителей и принятые по результатам их рассмотрения меры.</t>
  </si>
  <si>
    <t>отсутствуют</t>
  </si>
  <si>
    <t>Суммы  плановых поступлений  в разрезе поступлений, предусмотренных Планом;</t>
  </si>
  <si>
    <t>выполнение государственного задания</t>
  </si>
  <si>
    <t>переподготовка и повышение квалификации</t>
  </si>
  <si>
    <t>осуществление капитального ремонта</t>
  </si>
  <si>
    <t>компенсация расходов на оплату жилых помещений, отопления и освещения работникам, проживающим и работающим в сельской местности</t>
  </si>
  <si>
    <t>мероприятия по пожарной безопасности</t>
  </si>
  <si>
    <t>мероприятия по профилактике терроризма и экстримизма</t>
  </si>
  <si>
    <t>поступления от приносящей доход деятельности</t>
  </si>
  <si>
    <t>Суммы фактических (кассовых) поступлений (с учетом возвратов) в разрезе поступлений, предусмотренных Планом.</t>
  </si>
  <si>
    <t>Суммы плановых выплат, в разрезе выплат предусмотренных Планом</t>
  </si>
  <si>
    <t>Суммы кассовых выплат (с учетом восстановленных средств) в разрезе выплат, предусмотренных Планом.</t>
  </si>
  <si>
    <t>Лимиты бюджетных обязательств на текущий год (заполняют казенные учреждения)</t>
  </si>
  <si>
    <t>х</t>
  </si>
  <si>
    <t>Кассовое исполнение бюджетной сметы учреждения и лимиты бюджетных обязательств на текущий год (заполняют казенные учреждения)</t>
  </si>
  <si>
    <t xml:space="preserve">  </t>
  </si>
  <si>
    <t xml:space="preserve">Раздел 3 "Об использовании имущества, закрепленного за учреждением"    </t>
  </si>
  <si>
    <t>Общая балансовая (остаточная) стоимость недвижимого имущества, находящегося у учреждения на праве оперативного управления;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</si>
  <si>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аренду;</t>
  </si>
  <si>
    <t>-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</si>
  <si>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безвозмездное пользование;</t>
  </si>
  <si>
    <t>Общая балансовая (остаточная) стоимость движимого имущества, находящегося у учреждения на праве оперативного управления;</t>
  </si>
  <si>
    <t>5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</si>
  <si>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аренду;</t>
  </si>
  <si>
    <t>6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</si>
  <si>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безвозмездное пользование;</t>
  </si>
  <si>
    <t>7</t>
  </si>
  <si>
    <t>Общая площадь объектов недвижимого имущества, находящегося у учреждения на праве оперативного управления;</t>
  </si>
  <si>
    <t>8</t>
  </si>
  <si>
    <t>Общая площадь объектов недвижимого имущества, находящегося у учреждения на праве оперативного управления, и переданного в аренду, м.кв.</t>
  </si>
  <si>
    <t>9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</si>
  <si>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пользование;</t>
  </si>
  <si>
    <t>10</t>
  </si>
  <si>
    <t>Количество объектов недвижимого имущества, находящегося у учреждения на праве оперативного управления;</t>
  </si>
  <si>
    <t>11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</si>
  <si>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управления;</t>
  </si>
  <si>
    <t>12</t>
  </si>
  <si>
    <t>Общая балансовая (остаточная) стоимость недвижимого имущества, приобретенного учреждением в отчетном году за счет средств, выделенных органом, осуществляющим функции и полномочия учредителя, учреждению на указанные цели (заполняют бюджетные учреждения);</t>
  </si>
  <si>
    <t>13</t>
  </si>
  <si>
    <t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(заполняют бюджетные учреждения);</t>
  </si>
  <si>
    <t>14</t>
  </si>
  <si>
    <t>Общая балансовая (остаточная) стоимость особо ценного движимого имущества, находящегося у учреждения на праве оперативного управления (заполняют бюджетные учреждения).</t>
  </si>
  <si>
    <t>Главный экономист</t>
  </si>
  <si>
    <t>О.П.Крышкин</t>
  </si>
  <si>
    <t>Отчет о результатах деятельности
 государственного бюджетного и казенного учреждения и об использовании закрепленного за ним государственного имущества за 2016 год</t>
  </si>
  <si>
    <t>Первичная медико-санитарная помощь, не включенная в базовую программу ОМС. Первичная медико-санитарная помощь, в части диагностики и лечения; Психиатрия</t>
  </si>
  <si>
    <t>Первичная медико-санитарная помощь, не включенная в базовую программу ОМС. Первичная медико-санитарная помощь, в части диагностики и лечения; Наркология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</si>
  <si>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профилям,  в стационарных условиях; Психиатрия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</si>
  <si>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профилям, в условиях дневных стационаров; Психиатрия</t>
  </si>
  <si>
    <t xml:space="preserve"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профилям,  в стационарных условиях; Психиатрия-наркология (в части наркологии) 
</t>
  </si>
  <si>
    <t xml:space="preserve"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профилям, в условиях дневных стационаров; Психиатрия-наркология (в части наркологии) 
</t>
  </si>
  <si>
    <t xml:space="preserve">Медицинское освидетельствование на состояние опьянения (алкогольного, наркотического или иного токсического)  </t>
  </si>
  <si>
    <t>мероприятия по совершенствованию противопожарной защиты</t>
  </si>
  <si>
    <t>мероприятия государственной программы Российской Федерации "Доступная среда" на 2011—2015 годы, краевой бюджет</t>
  </si>
  <si>
    <t>мероприятия государственной программы Российской Федерации "Доступная среда" на 2011—2015 годы, федеральный бюджет</t>
  </si>
  <si>
    <t>оснащение оборудованием и спортивным инвентарем государственных бюджетных учреждений здравоохранения с целью организации профилактических мероприятий с потребителями наркотических средств и психотропных веществ</t>
  </si>
  <si>
    <t>+ 72,78% (+58,51%)</t>
  </si>
  <si>
    <t>2016 год</t>
  </si>
  <si>
    <t>90 094 268,93 (32 929 258,18)</t>
  </si>
  <si>
    <t>141 227 999,81 (129 595 641,68)</t>
  </si>
  <si>
    <t>253 174 668,93 (126 388 615,90)</t>
  </si>
  <si>
    <t>Устав утвержден приказом министерства здравоохранения Краснодарского краяот 19.11.2014г. № 6048, лицензия на осуществление медицинской деятельности от 15.05.2015г. №ЛО-23-01-008647 действует бессрочно, свидетельство о государственной регистрации учреждения от 08.11.2011г. серия 23 № 008439725, Изменения в устав ГБУЗ "Наркологический диспансер" министерства здравоохранения Краснодарского края №456 от 11.04.16г., №1023 от 27.06.16г., №951 от 20.07.16г.</t>
  </si>
  <si>
    <t>1035/63,57</t>
  </si>
  <si>
    <t>159/53,13</t>
  </si>
  <si>
    <t>375/62,68</t>
  </si>
  <si>
    <t>263/66,67</t>
  </si>
  <si>
    <t>238/70,83</t>
  </si>
  <si>
    <t>172/32,21</t>
  </si>
  <si>
    <t>67/42,14</t>
  </si>
  <si>
    <t>105/28,0</t>
  </si>
  <si>
    <t>Разрешение на право оказания платных медицинских услуг от 17.07.2013г №210; 
Прейскурант утвержден  приказами РЭК-Департамента цен и тарифов Краснодарского края №12/2011-м  от 08.06.2011г; №10/2016-м от 04.05.2016г; № 17/2016-м от 24.08.2016г.</t>
  </si>
  <si>
    <t>Разрешение на право оказания платных медицинских услуг от 17.07.2013г №210; 
Прейскурант утвержден  приказом РЭК-Департамента цен и тарифов Краснодарского края №12/2011-м  от 08.06.2011г; №10/2016-м от 04.05.2016г; № 17/2016-м от 24.08.2016г.</t>
  </si>
  <si>
    <t>Изменение к 2015 году (Дт), %</t>
  </si>
  <si>
    <t>Изменение к 2015 году (Кт), %</t>
  </si>
  <si>
    <t>18192,50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</si>
</sst>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/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2"/>
  <sheetViews>
    <sheetView tabSelected="1" view="pageBreakPreview" topLeftCell="A92" zoomScale="70" zoomScaleNormal="100" zoomScaleSheetLayoutView="70" workbookViewId="0">
      <selection activeCell="I103" sqref="I103"/>
    </sheetView>
  </sheetViews>
  <sheetFormatPr defaultRowHeight="12.75" x14ac:dyDescent="0.2"/>
  <cols>
    <col min="1" max="1" width="11.42578125" style="1" customWidth="1"/>
    <col min="2" max="2" width="62.28515625" style="1" customWidth="1"/>
    <col min="3" max="3" width="27.85546875" style="10" customWidth="1"/>
    <col min="4" max="5" width="18.28515625" style="10" customWidth="1"/>
    <col min="6" max="6" width="0" style="1" hidden="1" customWidth="1"/>
    <col min="7" max="7" width="10.5703125" style="1" hidden="1" customWidth="1"/>
    <col min="8" max="8" width="10.140625" style="1" hidden="1" customWidth="1"/>
    <col min="9" max="16384" width="9.140625" style="1"/>
  </cols>
  <sheetData>
    <row r="1" spans="1:8" ht="56.25" customHeight="1" x14ac:dyDescent="0.2">
      <c r="A1" s="23" t="s">
        <v>102</v>
      </c>
      <c r="B1" s="23"/>
      <c r="C1" s="23"/>
      <c r="D1" s="23"/>
      <c r="E1" s="23"/>
    </row>
    <row r="2" spans="1:8" ht="18.75" x14ac:dyDescent="0.2">
      <c r="A2" s="2"/>
      <c r="B2" s="24" t="s">
        <v>0</v>
      </c>
      <c r="C2" s="24"/>
      <c r="D2" s="24"/>
      <c r="E2" s="9"/>
    </row>
    <row r="3" spans="1:8" ht="18.75" x14ac:dyDescent="0.2">
      <c r="A3" s="23" t="s">
        <v>1</v>
      </c>
      <c r="B3" s="23"/>
      <c r="C3" s="23"/>
      <c r="D3" s="23"/>
      <c r="E3" s="23"/>
    </row>
    <row r="4" spans="1:8" ht="18.75" customHeight="1" x14ac:dyDescent="0.2">
      <c r="A4" s="3" t="s">
        <v>2</v>
      </c>
      <c r="B4" s="3" t="s">
        <v>3</v>
      </c>
      <c r="C4" s="25" t="s">
        <v>4</v>
      </c>
      <c r="D4" s="25"/>
      <c r="E4" s="25"/>
    </row>
    <row r="5" spans="1:8" ht="276.75" customHeight="1" x14ac:dyDescent="0.2">
      <c r="A5" s="26">
        <v>1</v>
      </c>
      <c r="B5" s="26" t="s">
        <v>5</v>
      </c>
      <c r="C5" s="29" t="s">
        <v>6</v>
      </c>
      <c r="D5" s="30"/>
      <c r="E5" s="31"/>
    </row>
    <row r="6" spans="1:8" ht="165" customHeight="1" x14ac:dyDescent="0.2">
      <c r="A6" s="27"/>
      <c r="B6" s="28"/>
      <c r="C6" s="32" t="s">
        <v>7</v>
      </c>
      <c r="D6" s="33"/>
      <c r="E6" s="34"/>
    </row>
    <row r="7" spans="1:8" ht="103.5" customHeight="1" x14ac:dyDescent="0.2">
      <c r="A7" s="3">
        <v>2</v>
      </c>
      <c r="B7" s="4" t="s">
        <v>8</v>
      </c>
      <c r="C7" s="38" t="s">
        <v>128</v>
      </c>
      <c r="D7" s="38"/>
      <c r="E7" s="38"/>
    </row>
    <row r="8" spans="1:8" ht="140.25" customHeight="1" x14ac:dyDescent="0.2">
      <c r="A8" s="3">
        <v>3</v>
      </c>
      <c r="B8" s="4" t="s">
        <v>9</v>
      </c>
      <c r="C8" s="39" t="s">
        <v>119</v>
      </c>
      <c r="D8" s="39"/>
      <c r="E8" s="39"/>
    </row>
    <row r="9" spans="1:8" ht="21.75" customHeight="1" x14ac:dyDescent="0.2">
      <c r="A9" s="23" t="s">
        <v>10</v>
      </c>
      <c r="B9" s="23"/>
      <c r="C9" s="23"/>
      <c r="D9" s="23"/>
      <c r="E9" s="23"/>
    </row>
    <row r="10" spans="1:8" ht="6" customHeight="1" x14ac:dyDescent="0.2">
      <c r="A10" s="2"/>
    </row>
    <row r="11" spans="1:8" ht="18.75" x14ac:dyDescent="0.2">
      <c r="A11" s="40" t="s">
        <v>2</v>
      </c>
      <c r="B11" s="40" t="s">
        <v>3</v>
      </c>
      <c r="C11" s="41" t="s">
        <v>4</v>
      </c>
      <c r="D11" s="41"/>
      <c r="E11" s="41"/>
    </row>
    <row r="12" spans="1:8" ht="42" customHeight="1" x14ac:dyDescent="0.2">
      <c r="A12" s="40"/>
      <c r="B12" s="40"/>
      <c r="C12" s="11" t="s">
        <v>11</v>
      </c>
      <c r="D12" s="42" t="s">
        <v>12</v>
      </c>
      <c r="E12" s="43"/>
    </row>
    <row r="13" spans="1:8" ht="18.75" x14ac:dyDescent="0.2">
      <c r="A13" s="26">
        <v>1</v>
      </c>
      <c r="B13" s="4" t="s">
        <v>13</v>
      </c>
      <c r="C13" s="12">
        <v>978.5</v>
      </c>
      <c r="D13" s="36">
        <f>D15+D16+D17+D18</f>
        <v>1628</v>
      </c>
      <c r="E13" s="37"/>
      <c r="H13" s="5">
        <f>D13-C13</f>
        <v>649.5</v>
      </c>
    </row>
    <row r="14" spans="1:8" ht="18.75" x14ac:dyDescent="0.2">
      <c r="A14" s="35"/>
      <c r="B14" s="4" t="s">
        <v>14</v>
      </c>
      <c r="C14" s="12"/>
      <c r="D14" s="36"/>
      <c r="E14" s="37"/>
      <c r="H14" s="5">
        <f t="shared" ref="H14:H42" si="0">D14-C14</f>
        <v>0</v>
      </c>
    </row>
    <row r="15" spans="1:8" ht="18.75" x14ac:dyDescent="0.2">
      <c r="A15" s="35"/>
      <c r="B15" s="4" t="s">
        <v>15</v>
      </c>
      <c r="C15" s="12">
        <v>187.5</v>
      </c>
      <c r="D15" s="36">
        <v>299.25</v>
      </c>
      <c r="E15" s="37"/>
      <c r="H15" s="5">
        <f t="shared" si="0"/>
        <v>111.75</v>
      </c>
    </row>
    <row r="16" spans="1:8" ht="37.5" x14ac:dyDescent="0.2">
      <c r="A16" s="35"/>
      <c r="B16" s="4" t="s">
        <v>16</v>
      </c>
      <c r="C16" s="12">
        <v>340.75</v>
      </c>
      <c r="D16" s="36">
        <f>594.5+3.75</f>
        <v>598.25</v>
      </c>
      <c r="E16" s="37"/>
      <c r="H16" s="5">
        <f t="shared" si="0"/>
        <v>257.5</v>
      </c>
    </row>
    <row r="17" spans="1:8" ht="18.75" x14ac:dyDescent="0.2">
      <c r="A17" s="35"/>
      <c r="B17" s="4" t="s">
        <v>17</v>
      </c>
      <c r="C17" s="12">
        <v>218</v>
      </c>
      <c r="D17" s="36">
        <v>394.5</v>
      </c>
      <c r="E17" s="37"/>
      <c r="H17" s="5">
        <f t="shared" si="0"/>
        <v>176.5</v>
      </c>
    </row>
    <row r="18" spans="1:8" ht="111.75" customHeight="1" x14ac:dyDescent="0.2">
      <c r="A18" s="27"/>
      <c r="B18" s="4" t="s">
        <v>18</v>
      </c>
      <c r="C18" s="12">
        <v>232.25</v>
      </c>
      <c r="D18" s="36">
        <v>336</v>
      </c>
      <c r="E18" s="37"/>
      <c r="H18" s="5">
        <f t="shared" si="0"/>
        <v>103.75</v>
      </c>
    </row>
    <row r="19" spans="1:8" ht="37.5" customHeight="1" x14ac:dyDescent="0.2">
      <c r="A19" s="40" t="s">
        <v>19</v>
      </c>
      <c r="B19" s="4" t="s">
        <v>20</v>
      </c>
      <c r="C19" s="13" t="s">
        <v>21</v>
      </c>
      <c r="D19" s="12"/>
      <c r="E19" s="14" t="s">
        <v>120</v>
      </c>
      <c r="F19" s="1">
        <v>628</v>
      </c>
      <c r="G19" s="1">
        <f>ROUND(F19/D13*100,2)</f>
        <v>38.57</v>
      </c>
      <c r="H19" s="5" t="e">
        <f>E19-C19</f>
        <v>#VALUE!</v>
      </c>
    </row>
    <row r="20" spans="1:8" ht="18.75" x14ac:dyDescent="0.2">
      <c r="A20" s="40"/>
      <c r="B20" s="4" t="s">
        <v>22</v>
      </c>
      <c r="C20" s="13"/>
      <c r="D20" s="12"/>
      <c r="E20" s="14"/>
      <c r="H20" s="5">
        <f t="shared" ref="H20:H23" si="1">E20-C20</f>
        <v>0</v>
      </c>
    </row>
    <row r="21" spans="1:8" ht="18.75" customHeight="1" x14ac:dyDescent="0.2">
      <c r="A21" s="40"/>
      <c r="B21" s="4" t="s">
        <v>23</v>
      </c>
      <c r="C21" s="13" t="s">
        <v>24</v>
      </c>
      <c r="D21" s="12"/>
      <c r="E21" s="14" t="s">
        <v>121</v>
      </c>
      <c r="F21" s="1">
        <v>108</v>
      </c>
      <c r="G21" s="1">
        <f>ROUND(F21/D15*100,2)</f>
        <v>36.090000000000003</v>
      </c>
      <c r="H21" s="5" t="e">
        <f t="shared" si="1"/>
        <v>#VALUE!</v>
      </c>
    </row>
    <row r="22" spans="1:8" ht="37.5" x14ac:dyDescent="0.2">
      <c r="A22" s="40"/>
      <c r="B22" s="4" t="s">
        <v>25</v>
      </c>
      <c r="C22" s="14" t="s">
        <v>26</v>
      </c>
      <c r="D22" s="12"/>
      <c r="E22" s="14" t="s">
        <v>122</v>
      </c>
      <c r="F22" s="1">
        <v>212</v>
      </c>
      <c r="G22" s="1">
        <f>ROUND(F22/D16*100,2)</f>
        <v>35.44</v>
      </c>
      <c r="H22" s="5" t="e">
        <f t="shared" si="1"/>
        <v>#VALUE!</v>
      </c>
    </row>
    <row r="23" spans="1:8" ht="18.75" customHeight="1" x14ac:dyDescent="0.2">
      <c r="A23" s="40"/>
      <c r="B23" s="4" t="s">
        <v>27</v>
      </c>
      <c r="C23" s="14" t="s">
        <v>28</v>
      </c>
      <c r="D23" s="12"/>
      <c r="E23" s="14" t="s">
        <v>123</v>
      </c>
      <c r="F23" s="1">
        <v>129</v>
      </c>
      <c r="G23" s="1">
        <f>ROUND(F23/D17*100,2)</f>
        <v>32.700000000000003</v>
      </c>
      <c r="H23" s="5" t="e">
        <f t="shared" si="1"/>
        <v>#VALUE!</v>
      </c>
    </row>
    <row r="24" spans="1:8" ht="56.25" x14ac:dyDescent="0.2">
      <c r="A24" s="40"/>
      <c r="B24" s="4" t="s">
        <v>29</v>
      </c>
      <c r="C24" s="13" t="s">
        <v>30</v>
      </c>
      <c r="D24" s="36" t="s">
        <v>124</v>
      </c>
      <c r="E24" s="37"/>
      <c r="F24" s="1">
        <v>179</v>
      </c>
      <c r="G24" s="1">
        <f>ROUND(F24/D18*100,2)</f>
        <v>53.27</v>
      </c>
      <c r="H24" s="5" t="e">
        <f t="shared" si="0"/>
        <v>#VALUE!</v>
      </c>
    </row>
    <row r="25" spans="1:8" ht="54.75" customHeight="1" x14ac:dyDescent="0.2">
      <c r="A25" s="40" t="s">
        <v>31</v>
      </c>
      <c r="B25" s="4" t="s">
        <v>32</v>
      </c>
      <c r="C25" s="13" t="s">
        <v>33</v>
      </c>
      <c r="D25" s="36" t="s">
        <v>125</v>
      </c>
      <c r="E25" s="37"/>
      <c r="F25" s="1">
        <f>SUM(F27:F28)</f>
        <v>158</v>
      </c>
      <c r="G25" s="1">
        <f>ROUND(F25/(F21+F22)*100,2)</f>
        <v>49.38</v>
      </c>
      <c r="H25" s="5" t="e">
        <f t="shared" si="0"/>
        <v>#VALUE!</v>
      </c>
    </row>
    <row r="26" spans="1:8" ht="18.75" x14ac:dyDescent="0.2">
      <c r="A26" s="40"/>
      <c r="B26" s="4" t="s">
        <v>14</v>
      </c>
      <c r="C26" s="13"/>
      <c r="D26" s="36"/>
      <c r="E26" s="37"/>
      <c r="H26" s="5">
        <f t="shared" si="0"/>
        <v>0</v>
      </c>
    </row>
    <row r="27" spans="1:8" ht="18.75" customHeight="1" x14ac:dyDescent="0.2">
      <c r="A27" s="40"/>
      <c r="B27" s="4" t="s">
        <v>34</v>
      </c>
      <c r="C27" s="13" t="s">
        <v>35</v>
      </c>
      <c r="D27" s="36" t="s">
        <v>126</v>
      </c>
      <c r="E27" s="37"/>
      <c r="F27" s="1">
        <v>57</v>
      </c>
      <c r="G27" s="1">
        <f>ROUND(F27/F21*100,2)</f>
        <v>52.78</v>
      </c>
      <c r="H27" s="5" t="e">
        <f t="shared" si="0"/>
        <v>#VALUE!</v>
      </c>
    </row>
    <row r="28" spans="1:8" ht="37.5" x14ac:dyDescent="0.2">
      <c r="A28" s="40"/>
      <c r="B28" s="4" t="s">
        <v>36</v>
      </c>
      <c r="C28" s="13" t="s">
        <v>37</v>
      </c>
      <c r="D28" s="36" t="s">
        <v>127</v>
      </c>
      <c r="E28" s="37"/>
      <c r="F28" s="1">
        <v>101</v>
      </c>
      <c r="G28" s="1">
        <f>ROUND(F28/F22*100,2)</f>
        <v>47.64</v>
      </c>
      <c r="H28" s="5" t="e">
        <f t="shared" si="0"/>
        <v>#VALUE!</v>
      </c>
    </row>
    <row r="29" spans="1:8" ht="38.25" customHeight="1" x14ac:dyDescent="0.2">
      <c r="A29" s="40" t="s">
        <v>38</v>
      </c>
      <c r="B29" s="4" t="s">
        <v>39</v>
      </c>
      <c r="C29" s="15">
        <v>30946.41</v>
      </c>
      <c r="D29" s="12"/>
      <c r="E29" s="15">
        <v>31271.13</v>
      </c>
      <c r="H29" s="5">
        <f t="shared" si="0"/>
        <v>-30946.41</v>
      </c>
    </row>
    <row r="30" spans="1:8" ht="18.75" x14ac:dyDescent="0.2">
      <c r="A30" s="40"/>
      <c r="B30" s="4" t="s">
        <v>14</v>
      </c>
      <c r="C30" s="12"/>
      <c r="D30" s="12"/>
      <c r="E30" s="15"/>
      <c r="H30" s="5">
        <f t="shared" si="0"/>
        <v>0</v>
      </c>
    </row>
    <row r="31" spans="1:8" ht="18.75" x14ac:dyDescent="0.2">
      <c r="A31" s="40"/>
      <c r="B31" s="4" t="s">
        <v>15</v>
      </c>
      <c r="C31" s="15">
        <v>51433.86</v>
      </c>
      <c r="D31" s="12"/>
      <c r="E31" s="15">
        <v>50726.69</v>
      </c>
      <c r="H31" s="5">
        <f t="shared" si="0"/>
        <v>-51433.86</v>
      </c>
    </row>
    <row r="32" spans="1:8" ht="18.75" x14ac:dyDescent="0.2">
      <c r="A32" s="40"/>
      <c r="B32" s="4" t="s">
        <v>40</v>
      </c>
      <c r="C32" s="15">
        <v>28921.33</v>
      </c>
      <c r="D32" s="12"/>
      <c r="E32" s="15">
        <v>30086.13</v>
      </c>
      <c r="H32" s="5">
        <f t="shared" si="0"/>
        <v>-28921.33</v>
      </c>
    </row>
    <row r="33" spans="1:8" ht="18.75" x14ac:dyDescent="0.2">
      <c r="A33" s="40"/>
      <c r="B33" s="4" t="s">
        <v>17</v>
      </c>
      <c r="C33" s="15">
        <v>19848.29</v>
      </c>
      <c r="D33" s="12"/>
      <c r="E33" s="15">
        <v>18092.78</v>
      </c>
      <c r="H33" s="5">
        <f t="shared" si="0"/>
        <v>-19848.29</v>
      </c>
    </row>
    <row r="34" spans="1:8" ht="56.25" x14ac:dyDescent="0.2">
      <c r="A34" s="40"/>
      <c r="B34" s="4" t="s">
        <v>41</v>
      </c>
      <c r="C34" s="15">
        <v>30066.34</v>
      </c>
      <c r="D34" s="12"/>
      <c r="E34" s="15">
        <v>34667.06</v>
      </c>
      <c r="H34" s="5">
        <f t="shared" si="0"/>
        <v>-30066.34</v>
      </c>
    </row>
    <row r="35" spans="1:8" ht="22.5" customHeight="1" x14ac:dyDescent="0.2">
      <c r="A35" s="23" t="s">
        <v>42</v>
      </c>
      <c r="B35" s="23"/>
      <c r="C35" s="23"/>
      <c r="D35" s="23"/>
      <c r="E35" s="23"/>
      <c r="H35" s="5">
        <f t="shared" si="0"/>
        <v>0</v>
      </c>
    </row>
    <row r="36" spans="1:8" ht="12" customHeight="1" x14ac:dyDescent="0.2">
      <c r="A36" s="2"/>
      <c r="H36" s="5">
        <f t="shared" si="0"/>
        <v>0</v>
      </c>
    </row>
    <row r="37" spans="1:8" ht="37.5" customHeight="1" x14ac:dyDescent="0.2">
      <c r="A37" s="3" t="s">
        <v>2</v>
      </c>
      <c r="B37" s="3" t="s">
        <v>3</v>
      </c>
      <c r="C37" s="41" t="s">
        <v>4</v>
      </c>
      <c r="D37" s="41"/>
      <c r="E37" s="41"/>
      <c r="H37" s="5" t="e">
        <f t="shared" si="0"/>
        <v>#VALUE!</v>
      </c>
    </row>
    <row r="38" spans="1:8" ht="62.25" customHeight="1" x14ac:dyDescent="0.2">
      <c r="A38" s="26">
        <v>1</v>
      </c>
      <c r="B38" s="26" t="s">
        <v>44</v>
      </c>
      <c r="C38" s="39" t="s">
        <v>103</v>
      </c>
      <c r="D38" s="39"/>
      <c r="E38" s="16">
        <v>96.38</v>
      </c>
      <c r="H38" s="5"/>
    </row>
    <row r="39" spans="1:8" ht="60.75" customHeight="1" x14ac:dyDescent="0.2">
      <c r="A39" s="59"/>
      <c r="B39" s="59"/>
      <c r="C39" s="39" t="s">
        <v>104</v>
      </c>
      <c r="D39" s="39"/>
      <c r="E39" s="16">
        <v>97.57</v>
      </c>
      <c r="H39" s="5"/>
    </row>
    <row r="40" spans="1:8" ht="95.25" customHeight="1" x14ac:dyDescent="0.2">
      <c r="A40" s="59"/>
      <c r="B40" s="59"/>
      <c r="C40" s="39" t="s">
        <v>105</v>
      </c>
      <c r="D40" s="39"/>
      <c r="E40" s="17">
        <v>100.38</v>
      </c>
      <c r="H40" s="5"/>
    </row>
    <row r="41" spans="1:8" ht="110.25" customHeight="1" x14ac:dyDescent="0.2">
      <c r="A41" s="59" t="s">
        <v>43</v>
      </c>
      <c r="B41" s="59"/>
      <c r="C41" s="39" t="s">
        <v>107</v>
      </c>
      <c r="D41" s="39"/>
      <c r="E41" s="17">
        <v>97.17</v>
      </c>
      <c r="H41" s="5" t="e">
        <f>#REF!-#REF!</f>
        <v>#REF!</v>
      </c>
    </row>
    <row r="42" spans="1:8" ht="101.25" customHeight="1" x14ac:dyDescent="0.2">
      <c r="A42" s="59"/>
      <c r="B42" s="59"/>
      <c r="C42" s="39" t="s">
        <v>106</v>
      </c>
      <c r="D42" s="39"/>
      <c r="E42" s="17">
        <v>99.97</v>
      </c>
      <c r="H42" s="5" t="e">
        <f t="shared" si="0"/>
        <v>#VALUE!</v>
      </c>
    </row>
    <row r="43" spans="1:8" ht="108.75" customHeight="1" x14ac:dyDescent="0.2">
      <c r="A43" s="59"/>
      <c r="B43" s="59"/>
      <c r="C43" s="39" t="s">
        <v>108</v>
      </c>
      <c r="D43" s="39"/>
      <c r="E43" s="17">
        <v>101.12</v>
      </c>
      <c r="H43" s="5"/>
    </row>
    <row r="44" spans="1:8" ht="54.75" customHeight="1" x14ac:dyDescent="0.2">
      <c r="A44" s="60"/>
      <c r="B44" s="60"/>
      <c r="C44" s="39" t="s">
        <v>109</v>
      </c>
      <c r="D44" s="39"/>
      <c r="E44" s="17">
        <v>96.8</v>
      </c>
      <c r="H44" s="5" t="e">
        <f>D41-C41</f>
        <v>#VALUE!</v>
      </c>
    </row>
    <row r="45" spans="1:8" ht="69" customHeight="1" x14ac:dyDescent="0.2">
      <c r="A45" s="3">
        <v>2</v>
      </c>
      <c r="B45" s="4" t="s">
        <v>45</v>
      </c>
      <c r="C45" s="50" t="s">
        <v>114</v>
      </c>
      <c r="D45" s="50"/>
      <c r="E45" s="50"/>
    </row>
    <row r="46" spans="1:8" ht="83.25" customHeight="1" x14ac:dyDescent="0.2">
      <c r="A46" s="3">
        <v>3</v>
      </c>
      <c r="B46" s="4" t="s">
        <v>46</v>
      </c>
      <c r="C46" s="51">
        <v>254800</v>
      </c>
      <c r="D46" s="41"/>
      <c r="E46" s="41"/>
    </row>
    <row r="47" spans="1:8" ht="56.25" x14ac:dyDescent="0.2">
      <c r="A47" s="26">
        <v>4</v>
      </c>
      <c r="B47" s="44" t="s">
        <v>47</v>
      </c>
      <c r="C47" s="11" t="s">
        <v>48</v>
      </c>
      <c r="D47" s="11" t="s">
        <v>49</v>
      </c>
      <c r="E47" s="11" t="s">
        <v>50</v>
      </c>
    </row>
    <row r="48" spans="1:8" ht="18.75" x14ac:dyDescent="0.2">
      <c r="A48" s="35"/>
      <c r="B48" s="45"/>
      <c r="C48" s="41" t="s">
        <v>53</v>
      </c>
      <c r="D48" s="41"/>
      <c r="E48" s="41"/>
    </row>
    <row r="49" spans="1:5" ht="18.75" x14ac:dyDescent="0.2">
      <c r="A49" s="35"/>
      <c r="B49" s="45"/>
      <c r="C49" s="18" t="s">
        <v>51</v>
      </c>
      <c r="D49" s="19">
        <v>778659.39</v>
      </c>
      <c r="E49" s="19">
        <v>22053628.739999998</v>
      </c>
    </row>
    <row r="50" spans="1:5" ht="18.75" x14ac:dyDescent="0.2">
      <c r="A50" s="35"/>
      <c r="B50" s="45"/>
      <c r="C50" s="18" t="s">
        <v>52</v>
      </c>
      <c r="D50" s="19">
        <v>113990.06</v>
      </c>
      <c r="E50" s="19">
        <v>519294.04</v>
      </c>
    </row>
    <row r="51" spans="1:5" ht="18.75" x14ac:dyDescent="0.2">
      <c r="A51" s="35"/>
      <c r="B51" s="45"/>
      <c r="C51" s="41" t="s">
        <v>115</v>
      </c>
      <c r="D51" s="41"/>
      <c r="E51" s="41"/>
    </row>
    <row r="52" spans="1:5" ht="18.75" x14ac:dyDescent="0.2">
      <c r="A52" s="35"/>
      <c r="B52" s="45"/>
      <c r="C52" s="18" t="s">
        <v>51</v>
      </c>
      <c r="D52" s="19">
        <v>2180293.17</v>
      </c>
      <c r="E52" s="19">
        <v>29641584.239999998</v>
      </c>
    </row>
    <row r="53" spans="1:5" ht="18.75" x14ac:dyDescent="0.2">
      <c r="A53" s="35"/>
      <c r="B53" s="45"/>
      <c r="C53" s="18" t="s">
        <v>52</v>
      </c>
      <c r="D53" s="19">
        <v>887587.36</v>
      </c>
      <c r="E53" s="19">
        <v>223749.8</v>
      </c>
    </row>
    <row r="54" spans="1:5" ht="18.75" x14ac:dyDescent="0.2">
      <c r="A54" s="35"/>
      <c r="B54" s="45"/>
      <c r="C54" s="18"/>
      <c r="D54" s="18"/>
      <c r="E54" s="18"/>
    </row>
    <row r="55" spans="1:5" ht="37.5" x14ac:dyDescent="0.2">
      <c r="A55" s="35"/>
      <c r="B55" s="45"/>
      <c r="C55" s="18" t="s">
        <v>130</v>
      </c>
      <c r="D55" s="17">
        <f>(D52-D49)/D49*100</f>
        <v>180.00602034735621</v>
      </c>
      <c r="E55" s="17">
        <f>(E52-E49)/E49*100</f>
        <v>34.406834310388419</v>
      </c>
    </row>
    <row r="56" spans="1:5" ht="37.5" x14ac:dyDescent="0.2">
      <c r="A56" s="27"/>
      <c r="B56" s="46"/>
      <c r="C56" s="18" t="s">
        <v>131</v>
      </c>
      <c r="D56" s="17">
        <f>(D53-D50)/D50*100</f>
        <v>678.65329661200292</v>
      </c>
      <c r="E56" s="17">
        <f>(E53-E50)/E50*100</f>
        <v>-56.912696321336561</v>
      </c>
    </row>
    <row r="57" spans="1:5" ht="56.25" x14ac:dyDescent="0.2">
      <c r="A57" s="3">
        <v>5</v>
      </c>
      <c r="B57" s="4" t="s">
        <v>54</v>
      </c>
      <c r="C57" s="51">
        <v>243977700.87</v>
      </c>
      <c r="D57" s="51"/>
      <c r="E57" s="51"/>
    </row>
    <row r="58" spans="1:5" ht="125.25" customHeight="1" x14ac:dyDescent="0.2">
      <c r="A58" s="3">
        <v>6</v>
      </c>
      <c r="B58" s="4" t="s">
        <v>55</v>
      </c>
      <c r="C58" s="52" t="s">
        <v>129</v>
      </c>
      <c r="D58" s="52"/>
      <c r="E58" s="52"/>
    </row>
    <row r="59" spans="1:5" ht="75" x14ac:dyDescent="0.2">
      <c r="A59" s="3">
        <v>7</v>
      </c>
      <c r="B59" s="4" t="s">
        <v>56</v>
      </c>
      <c r="C59" s="53">
        <v>490578</v>
      </c>
      <c r="D59" s="53"/>
      <c r="E59" s="53"/>
    </row>
    <row r="60" spans="1:5" ht="37.5" x14ac:dyDescent="0.2">
      <c r="A60" s="3">
        <v>8</v>
      </c>
      <c r="B60" s="4" t="s">
        <v>57</v>
      </c>
      <c r="C60" s="53" t="s">
        <v>58</v>
      </c>
      <c r="D60" s="53"/>
      <c r="E60" s="53"/>
    </row>
    <row r="61" spans="1:5" ht="21" customHeight="1" x14ac:dyDescent="0.2">
      <c r="A61" s="26">
        <v>9</v>
      </c>
      <c r="B61" s="44" t="s">
        <v>59</v>
      </c>
      <c r="C61" s="47" t="s">
        <v>60</v>
      </c>
      <c r="D61" s="48"/>
      <c r="E61" s="20">
        <v>611773500</v>
      </c>
    </row>
    <row r="62" spans="1:5" ht="21" customHeight="1" x14ac:dyDescent="0.2">
      <c r="A62" s="35"/>
      <c r="B62" s="45"/>
      <c r="C62" s="47" t="s">
        <v>61</v>
      </c>
      <c r="D62" s="48"/>
      <c r="E62" s="20">
        <v>1242700</v>
      </c>
    </row>
    <row r="63" spans="1:5" ht="21" customHeight="1" x14ac:dyDescent="0.2">
      <c r="A63" s="35"/>
      <c r="B63" s="45"/>
      <c r="C63" s="47" t="s">
        <v>62</v>
      </c>
      <c r="D63" s="48"/>
      <c r="E63" s="20">
        <v>5112923.99</v>
      </c>
    </row>
    <row r="64" spans="1:5" ht="66" customHeight="1" x14ac:dyDescent="0.2">
      <c r="A64" s="35"/>
      <c r="B64" s="45"/>
      <c r="C64" s="47" t="s">
        <v>63</v>
      </c>
      <c r="D64" s="49"/>
      <c r="E64" s="20">
        <v>530424</v>
      </c>
    </row>
    <row r="65" spans="1:5" ht="21" customHeight="1" x14ac:dyDescent="0.2">
      <c r="A65" s="35"/>
      <c r="B65" s="45"/>
      <c r="C65" s="47" t="s">
        <v>64</v>
      </c>
      <c r="D65" s="49"/>
      <c r="E65" s="20">
        <f>4345117.6-77.45</f>
        <v>4345040.1499999994</v>
      </c>
    </row>
    <row r="66" spans="1:5" ht="33" hidden="1" customHeight="1" x14ac:dyDescent="0.2">
      <c r="A66" s="35"/>
      <c r="B66" s="45"/>
      <c r="C66" s="47"/>
      <c r="D66" s="49"/>
      <c r="E66" s="20"/>
    </row>
    <row r="67" spans="1:5" ht="33" customHeight="1" x14ac:dyDescent="0.2">
      <c r="A67" s="35"/>
      <c r="B67" s="45"/>
      <c r="C67" s="47" t="s">
        <v>65</v>
      </c>
      <c r="D67" s="49"/>
      <c r="E67" s="20">
        <v>510299.55</v>
      </c>
    </row>
    <row r="68" spans="1:5" ht="45" hidden="1" customHeight="1" x14ac:dyDescent="0.2">
      <c r="A68" s="35"/>
      <c r="B68" s="45"/>
      <c r="C68" s="47"/>
      <c r="D68" s="49"/>
      <c r="E68" s="20"/>
    </row>
    <row r="69" spans="1:5" ht="46.5" customHeight="1" x14ac:dyDescent="0.2">
      <c r="A69" s="35"/>
      <c r="B69" s="45"/>
      <c r="C69" s="47" t="s">
        <v>112</v>
      </c>
      <c r="D69" s="49"/>
      <c r="E69" s="20">
        <v>118766.67</v>
      </c>
    </row>
    <row r="70" spans="1:5" ht="98.25" customHeight="1" x14ac:dyDescent="0.2">
      <c r="A70" s="35"/>
      <c r="B70" s="45"/>
      <c r="C70" s="47" t="s">
        <v>113</v>
      </c>
      <c r="D70" s="49"/>
      <c r="E70" s="20">
        <v>494000</v>
      </c>
    </row>
    <row r="71" spans="1:5" ht="27.75" customHeight="1" x14ac:dyDescent="0.2">
      <c r="A71" s="27"/>
      <c r="B71" s="46"/>
      <c r="C71" s="47" t="s">
        <v>66</v>
      </c>
      <c r="D71" s="48"/>
      <c r="E71" s="20">
        <v>254168458.41999999</v>
      </c>
    </row>
    <row r="72" spans="1:5" ht="19.5" customHeight="1" x14ac:dyDescent="0.2">
      <c r="A72" s="26">
        <v>10</v>
      </c>
      <c r="B72" s="44" t="s">
        <v>67</v>
      </c>
      <c r="C72" s="47" t="s">
        <v>60</v>
      </c>
      <c r="D72" s="48"/>
      <c r="E72" s="20">
        <v>611773500</v>
      </c>
    </row>
    <row r="73" spans="1:5" ht="19.5" customHeight="1" x14ac:dyDescent="0.2">
      <c r="A73" s="35"/>
      <c r="B73" s="45"/>
      <c r="C73" s="47" t="s">
        <v>61</v>
      </c>
      <c r="D73" s="48"/>
      <c r="E73" s="20">
        <v>1242700</v>
      </c>
    </row>
    <row r="74" spans="1:5" ht="19.5" customHeight="1" x14ac:dyDescent="0.2">
      <c r="A74" s="35"/>
      <c r="B74" s="45"/>
      <c r="C74" s="47" t="s">
        <v>62</v>
      </c>
      <c r="D74" s="48"/>
      <c r="E74" s="20">
        <v>5112923.99</v>
      </c>
    </row>
    <row r="75" spans="1:5" ht="60.75" customHeight="1" x14ac:dyDescent="0.2">
      <c r="A75" s="35"/>
      <c r="B75" s="45"/>
      <c r="C75" s="47" t="s">
        <v>63</v>
      </c>
      <c r="D75" s="49"/>
      <c r="E75" s="20">
        <v>530424</v>
      </c>
    </row>
    <row r="76" spans="1:5" ht="21.75" customHeight="1" x14ac:dyDescent="0.2">
      <c r="A76" s="35"/>
      <c r="B76" s="45"/>
      <c r="C76" s="47" t="s">
        <v>64</v>
      </c>
      <c r="D76" s="49"/>
      <c r="E76" s="20">
        <v>4345117.5999999996</v>
      </c>
    </row>
    <row r="77" spans="1:5" ht="29.25" hidden="1" customHeight="1" x14ac:dyDescent="0.2">
      <c r="A77" s="35"/>
      <c r="B77" s="45"/>
      <c r="C77" s="47"/>
      <c r="D77" s="49"/>
      <c r="E77" s="20"/>
    </row>
    <row r="78" spans="1:5" ht="29.25" customHeight="1" x14ac:dyDescent="0.2">
      <c r="A78" s="35"/>
      <c r="B78" s="45"/>
      <c r="C78" s="47" t="s">
        <v>65</v>
      </c>
      <c r="D78" s="49"/>
      <c r="E78" s="20">
        <v>510299.55</v>
      </c>
    </row>
    <row r="79" spans="1:5" ht="52.5" hidden="1" customHeight="1" x14ac:dyDescent="0.2">
      <c r="A79" s="35"/>
      <c r="B79" s="45"/>
      <c r="C79" s="47"/>
      <c r="D79" s="49"/>
      <c r="E79" s="20"/>
    </row>
    <row r="80" spans="1:5" ht="52.5" customHeight="1" x14ac:dyDescent="0.2">
      <c r="A80" s="35"/>
      <c r="B80" s="45"/>
      <c r="C80" s="47" t="s">
        <v>112</v>
      </c>
      <c r="D80" s="49"/>
      <c r="E80" s="20">
        <v>118766.67</v>
      </c>
    </row>
    <row r="81" spans="1:8" ht="90.75" customHeight="1" x14ac:dyDescent="0.2">
      <c r="A81" s="35"/>
      <c r="B81" s="45"/>
      <c r="C81" s="47" t="s">
        <v>113</v>
      </c>
      <c r="D81" s="49"/>
      <c r="E81" s="20">
        <v>494000</v>
      </c>
    </row>
    <row r="82" spans="1:8" ht="29.25" customHeight="1" x14ac:dyDescent="0.2">
      <c r="A82" s="35"/>
      <c r="B82" s="45"/>
      <c r="C82" s="47" t="s">
        <v>66</v>
      </c>
      <c r="D82" s="48"/>
      <c r="E82" s="20">
        <v>243977700.87</v>
      </c>
    </row>
    <row r="83" spans="1:8" ht="18.75" customHeight="1" x14ac:dyDescent="0.2">
      <c r="A83" s="26">
        <v>11</v>
      </c>
      <c r="B83" s="44" t="s">
        <v>68</v>
      </c>
      <c r="C83" s="47" t="s">
        <v>60</v>
      </c>
      <c r="D83" s="48"/>
      <c r="E83" s="20">
        <v>633390419.64999998</v>
      </c>
      <c r="H83" s="5"/>
    </row>
    <row r="84" spans="1:8" ht="18.75" customHeight="1" x14ac:dyDescent="0.2">
      <c r="A84" s="35"/>
      <c r="B84" s="45"/>
      <c r="C84" s="47" t="s">
        <v>61</v>
      </c>
      <c r="D84" s="48"/>
      <c r="E84" s="20">
        <v>1242700</v>
      </c>
    </row>
    <row r="85" spans="1:8" ht="18.75" customHeight="1" x14ac:dyDescent="0.2">
      <c r="A85" s="35"/>
      <c r="B85" s="45"/>
      <c r="C85" s="47" t="s">
        <v>62</v>
      </c>
      <c r="D85" s="48"/>
      <c r="E85" s="20">
        <v>5112923.99</v>
      </c>
    </row>
    <row r="86" spans="1:8" ht="32.25" customHeight="1" x14ac:dyDescent="0.2">
      <c r="A86" s="35"/>
      <c r="B86" s="45"/>
      <c r="C86" s="47" t="s">
        <v>63</v>
      </c>
      <c r="D86" s="49"/>
      <c r="E86" s="20">
        <v>530424</v>
      </c>
    </row>
    <row r="87" spans="1:8" ht="18.75" x14ac:dyDescent="0.2">
      <c r="A87" s="35"/>
      <c r="B87" s="45"/>
      <c r="C87" s="47" t="s">
        <v>64</v>
      </c>
      <c r="D87" s="49"/>
      <c r="E87" s="20">
        <v>4345117.5999999996</v>
      </c>
    </row>
    <row r="88" spans="1:8" ht="37.5" customHeight="1" x14ac:dyDescent="0.2">
      <c r="A88" s="35"/>
      <c r="B88" s="45"/>
      <c r="C88" s="47" t="s">
        <v>110</v>
      </c>
      <c r="D88" s="49"/>
      <c r="E88" s="20">
        <v>351832.72</v>
      </c>
    </row>
    <row r="89" spans="1:8" ht="33" customHeight="1" x14ac:dyDescent="0.2">
      <c r="A89" s="35"/>
      <c r="B89" s="45"/>
      <c r="C89" s="47" t="s">
        <v>65</v>
      </c>
      <c r="D89" s="49"/>
      <c r="E89" s="20">
        <v>510299.55</v>
      </c>
    </row>
    <row r="90" spans="1:8" ht="51.75" customHeight="1" x14ac:dyDescent="0.2">
      <c r="A90" s="35"/>
      <c r="B90" s="45"/>
      <c r="C90" s="47" t="s">
        <v>111</v>
      </c>
      <c r="D90" s="49"/>
      <c r="E90" s="20">
        <v>157422</v>
      </c>
    </row>
    <row r="91" spans="1:8" ht="48.75" customHeight="1" x14ac:dyDescent="0.2">
      <c r="A91" s="35"/>
      <c r="B91" s="45"/>
      <c r="C91" s="47" t="s">
        <v>112</v>
      </c>
      <c r="D91" s="49"/>
      <c r="E91" s="20">
        <v>118766.67</v>
      </c>
    </row>
    <row r="92" spans="1:8" ht="93.75" customHeight="1" x14ac:dyDescent="0.2">
      <c r="A92" s="35"/>
      <c r="B92" s="45"/>
      <c r="C92" s="47" t="s">
        <v>113</v>
      </c>
      <c r="D92" s="49"/>
      <c r="E92" s="20">
        <v>494000</v>
      </c>
    </row>
    <row r="93" spans="1:8" ht="32.25" customHeight="1" x14ac:dyDescent="0.2">
      <c r="A93" s="35"/>
      <c r="B93" s="45"/>
      <c r="C93" s="47" t="s">
        <v>66</v>
      </c>
      <c r="D93" s="48"/>
      <c r="E93" s="20">
        <v>279587045.81</v>
      </c>
    </row>
    <row r="94" spans="1:8" ht="39" customHeight="1" x14ac:dyDescent="0.2">
      <c r="A94" s="40">
        <v>12</v>
      </c>
      <c r="B94" s="54" t="s">
        <v>69</v>
      </c>
      <c r="C94" s="47" t="s">
        <v>60</v>
      </c>
      <c r="D94" s="48"/>
      <c r="E94" s="20">
        <v>623218058.03999996</v>
      </c>
      <c r="H94" s="5"/>
    </row>
    <row r="95" spans="1:8" ht="39" customHeight="1" x14ac:dyDescent="0.2">
      <c r="A95" s="40"/>
      <c r="B95" s="54"/>
      <c r="C95" s="47" t="s">
        <v>61</v>
      </c>
      <c r="D95" s="48"/>
      <c r="E95" s="20">
        <v>1242700</v>
      </c>
      <c r="H95" s="5"/>
    </row>
    <row r="96" spans="1:8" ht="39" customHeight="1" x14ac:dyDescent="0.2">
      <c r="A96" s="40"/>
      <c r="B96" s="54"/>
      <c r="C96" s="47" t="s">
        <v>62</v>
      </c>
      <c r="D96" s="48"/>
      <c r="E96" s="20">
        <v>5112923.99</v>
      </c>
      <c r="H96" s="5"/>
    </row>
    <row r="97" spans="1:8" ht="59.25" customHeight="1" x14ac:dyDescent="0.2">
      <c r="A97" s="40"/>
      <c r="B97" s="54"/>
      <c r="C97" s="47" t="s">
        <v>63</v>
      </c>
      <c r="D97" s="49"/>
      <c r="E97" s="20">
        <v>530424</v>
      </c>
      <c r="H97" s="5"/>
    </row>
    <row r="98" spans="1:8" ht="39" customHeight="1" x14ac:dyDescent="0.2">
      <c r="A98" s="40"/>
      <c r="B98" s="54"/>
      <c r="C98" s="47" t="s">
        <v>64</v>
      </c>
      <c r="D98" s="49"/>
      <c r="E98" s="20">
        <v>4345117.5999999996</v>
      </c>
      <c r="H98" s="5"/>
    </row>
    <row r="99" spans="1:8" ht="39" customHeight="1" x14ac:dyDescent="0.2">
      <c r="A99" s="40"/>
      <c r="B99" s="54"/>
      <c r="C99" s="47" t="s">
        <v>110</v>
      </c>
      <c r="D99" s="49"/>
      <c r="E99" s="20">
        <v>351832.72</v>
      </c>
      <c r="H99" s="5"/>
    </row>
    <row r="100" spans="1:8" ht="39" customHeight="1" x14ac:dyDescent="0.2">
      <c r="A100" s="40"/>
      <c r="B100" s="54"/>
      <c r="C100" s="47" t="s">
        <v>65</v>
      </c>
      <c r="D100" s="49"/>
      <c r="E100" s="20">
        <v>510299.55</v>
      </c>
      <c r="H100" s="5"/>
    </row>
    <row r="101" spans="1:8" ht="49.5" customHeight="1" x14ac:dyDescent="0.2">
      <c r="A101" s="40"/>
      <c r="B101" s="54"/>
      <c r="C101" s="47" t="s">
        <v>111</v>
      </c>
      <c r="D101" s="49"/>
      <c r="E101" s="20">
        <v>157422</v>
      </c>
      <c r="H101" s="5"/>
    </row>
    <row r="102" spans="1:8" ht="53.25" customHeight="1" x14ac:dyDescent="0.2">
      <c r="A102" s="40"/>
      <c r="B102" s="54"/>
      <c r="C102" s="47" t="s">
        <v>112</v>
      </c>
      <c r="D102" s="49"/>
      <c r="E102" s="20">
        <v>118766.67</v>
      </c>
      <c r="H102" s="5"/>
    </row>
    <row r="103" spans="1:8" ht="101.25" customHeight="1" x14ac:dyDescent="0.2">
      <c r="A103" s="40"/>
      <c r="B103" s="54"/>
      <c r="C103" s="47" t="s">
        <v>113</v>
      </c>
      <c r="D103" s="49"/>
      <c r="E103" s="20">
        <v>494000</v>
      </c>
      <c r="H103" s="5"/>
    </row>
    <row r="104" spans="1:8" ht="39" customHeight="1" x14ac:dyDescent="0.2">
      <c r="A104" s="40"/>
      <c r="B104" s="54"/>
      <c r="C104" s="47" t="s">
        <v>66</v>
      </c>
      <c r="D104" s="48"/>
      <c r="E104" s="20">
        <v>258921385.15000001</v>
      </c>
      <c r="H104" s="5"/>
    </row>
    <row r="105" spans="1:8" ht="34.5" customHeight="1" x14ac:dyDescent="0.2">
      <c r="A105" s="6">
        <v>13</v>
      </c>
      <c r="B105" s="7" t="s">
        <v>70</v>
      </c>
      <c r="C105" s="41" t="s">
        <v>71</v>
      </c>
      <c r="D105" s="41"/>
      <c r="E105" s="41"/>
      <c r="H105" s="5"/>
    </row>
    <row r="106" spans="1:8" ht="56.25" x14ac:dyDescent="0.2">
      <c r="A106" s="3">
        <v>14</v>
      </c>
      <c r="B106" s="4" t="s">
        <v>72</v>
      </c>
      <c r="C106" s="41" t="s">
        <v>71</v>
      </c>
      <c r="D106" s="41"/>
      <c r="E106" s="41"/>
    </row>
    <row r="107" spans="1:8" ht="18.75" customHeight="1" x14ac:dyDescent="0.2">
      <c r="A107" s="2" t="s">
        <v>73</v>
      </c>
    </row>
    <row r="108" spans="1:8" ht="18.75" customHeight="1" x14ac:dyDescent="0.3">
      <c r="A108" s="56" t="s">
        <v>74</v>
      </c>
      <c r="B108" s="56"/>
      <c r="C108" s="56"/>
      <c r="D108" s="56"/>
      <c r="E108" s="56"/>
    </row>
    <row r="109" spans="1:8" ht="18.75" customHeight="1" x14ac:dyDescent="0.2">
      <c r="A109" s="2"/>
    </row>
    <row r="110" spans="1:8" ht="26.25" customHeight="1" x14ac:dyDescent="0.2">
      <c r="A110" s="3" t="s">
        <v>2</v>
      </c>
      <c r="B110" s="3" t="s">
        <v>3</v>
      </c>
      <c r="C110" s="41" t="s">
        <v>4</v>
      </c>
      <c r="D110" s="41"/>
      <c r="E110" s="41"/>
    </row>
    <row r="111" spans="1:8" ht="56.25" x14ac:dyDescent="0.2">
      <c r="A111" s="3" t="s">
        <v>43</v>
      </c>
      <c r="B111" s="4" t="s">
        <v>75</v>
      </c>
      <c r="C111" s="57" t="s">
        <v>116</v>
      </c>
      <c r="D111" s="57"/>
      <c r="E111" s="57"/>
    </row>
    <row r="112" spans="1:8" ht="75" x14ac:dyDescent="0.2">
      <c r="A112" s="3" t="s">
        <v>19</v>
      </c>
      <c r="B112" s="4" t="s">
        <v>76</v>
      </c>
      <c r="C112" s="41" t="s">
        <v>77</v>
      </c>
      <c r="D112" s="41"/>
      <c r="E112" s="41"/>
    </row>
    <row r="113" spans="1:5" ht="75" x14ac:dyDescent="0.2">
      <c r="A113" s="3" t="s">
        <v>31</v>
      </c>
      <c r="B113" s="4" t="s">
        <v>78</v>
      </c>
      <c r="C113" s="41" t="s">
        <v>77</v>
      </c>
      <c r="D113" s="41"/>
      <c r="E113" s="41"/>
    </row>
    <row r="114" spans="1:5" ht="56.25" x14ac:dyDescent="0.2">
      <c r="A114" s="3" t="s">
        <v>38</v>
      </c>
      <c r="B114" s="4" t="s">
        <v>79</v>
      </c>
      <c r="C114" s="41" t="s">
        <v>77</v>
      </c>
      <c r="D114" s="41"/>
      <c r="E114" s="41"/>
    </row>
    <row r="115" spans="1:5" ht="75" x14ac:dyDescent="0.2">
      <c r="A115" s="3" t="s">
        <v>80</v>
      </c>
      <c r="B115" s="4" t="s">
        <v>81</v>
      </c>
      <c r="C115" s="41" t="s">
        <v>77</v>
      </c>
      <c r="D115" s="41"/>
      <c r="E115" s="41"/>
    </row>
    <row r="116" spans="1:5" ht="75" x14ac:dyDescent="0.2">
      <c r="A116" s="3" t="s">
        <v>82</v>
      </c>
      <c r="B116" s="4" t="s">
        <v>83</v>
      </c>
      <c r="C116" s="41" t="s">
        <v>117</v>
      </c>
      <c r="D116" s="41"/>
      <c r="E116" s="41"/>
    </row>
    <row r="117" spans="1:5" ht="54.75" customHeight="1" x14ac:dyDescent="0.2">
      <c r="A117" s="3" t="s">
        <v>84</v>
      </c>
      <c r="B117" s="4" t="s">
        <v>85</v>
      </c>
      <c r="C117" s="55" t="s">
        <v>132</v>
      </c>
      <c r="D117" s="55"/>
      <c r="E117" s="55"/>
    </row>
    <row r="118" spans="1:5" ht="60.75" customHeight="1" x14ac:dyDescent="0.2">
      <c r="A118" s="3" t="s">
        <v>86</v>
      </c>
      <c r="B118" s="4" t="s">
        <v>87</v>
      </c>
      <c r="C118" s="41" t="s">
        <v>77</v>
      </c>
      <c r="D118" s="41"/>
      <c r="E118" s="41"/>
    </row>
    <row r="119" spans="1:5" ht="75" x14ac:dyDescent="0.2">
      <c r="A119" s="3" t="s">
        <v>88</v>
      </c>
      <c r="B119" s="4" t="s">
        <v>89</v>
      </c>
      <c r="C119" s="41" t="s">
        <v>77</v>
      </c>
      <c r="D119" s="41"/>
      <c r="E119" s="41"/>
    </row>
    <row r="120" spans="1:5" ht="56.25" x14ac:dyDescent="0.2">
      <c r="A120" s="3" t="s">
        <v>90</v>
      </c>
      <c r="B120" s="4" t="s">
        <v>91</v>
      </c>
      <c r="C120" s="41">
        <v>38</v>
      </c>
      <c r="D120" s="41"/>
      <c r="E120" s="41"/>
    </row>
    <row r="121" spans="1:5" ht="75" x14ac:dyDescent="0.2">
      <c r="A121" s="3" t="s">
        <v>92</v>
      </c>
      <c r="B121" s="4" t="s">
        <v>93</v>
      </c>
      <c r="C121" s="41" t="s">
        <v>77</v>
      </c>
      <c r="D121" s="41"/>
      <c r="E121" s="41"/>
    </row>
    <row r="122" spans="1:5" ht="122.25" customHeight="1" x14ac:dyDescent="0.2">
      <c r="A122" s="3" t="s">
        <v>94</v>
      </c>
      <c r="B122" s="4" t="s">
        <v>95</v>
      </c>
      <c r="C122" s="41" t="s">
        <v>77</v>
      </c>
      <c r="D122" s="41"/>
      <c r="E122" s="41"/>
    </row>
    <row r="123" spans="1:5" ht="91.5" customHeight="1" x14ac:dyDescent="0.2">
      <c r="A123" s="3" t="s">
        <v>96</v>
      </c>
      <c r="B123" s="4" t="s">
        <v>97</v>
      </c>
      <c r="C123" s="41" t="s">
        <v>77</v>
      </c>
      <c r="D123" s="41"/>
      <c r="E123" s="41"/>
    </row>
    <row r="124" spans="1:5" ht="75" x14ac:dyDescent="0.2">
      <c r="A124" s="3" t="s">
        <v>98</v>
      </c>
      <c r="B124" s="4" t="s">
        <v>99</v>
      </c>
      <c r="C124" s="41" t="s">
        <v>118</v>
      </c>
      <c r="D124" s="41"/>
      <c r="E124" s="41"/>
    </row>
    <row r="125" spans="1:5" x14ac:dyDescent="0.2">
      <c r="A125" s="8"/>
      <c r="B125" s="8"/>
      <c r="C125" s="21"/>
      <c r="D125" s="21"/>
      <c r="E125" s="21"/>
    </row>
    <row r="126" spans="1:5" s="2" customFormat="1" ht="18.75" x14ac:dyDescent="0.2">
      <c r="A126" s="58" t="s">
        <v>100</v>
      </c>
      <c r="B126" s="58"/>
      <c r="C126" s="9"/>
      <c r="D126" s="9"/>
      <c r="E126" s="22" t="s">
        <v>101</v>
      </c>
    </row>
    <row r="127" spans="1:5" x14ac:dyDescent="0.2">
      <c r="A127" s="8"/>
      <c r="B127" s="8"/>
      <c r="C127" s="21"/>
      <c r="D127" s="21"/>
      <c r="E127" s="21"/>
    </row>
    <row r="128" spans="1:5" x14ac:dyDescent="0.2">
      <c r="A128" s="8"/>
      <c r="B128" s="8"/>
      <c r="C128" s="21"/>
      <c r="D128" s="21"/>
      <c r="E128" s="21"/>
    </row>
    <row r="129" spans="1:5" x14ac:dyDescent="0.2">
      <c r="A129" s="8"/>
      <c r="B129" s="8"/>
      <c r="C129" s="21"/>
      <c r="D129" s="21"/>
      <c r="E129" s="21"/>
    </row>
    <row r="130" spans="1:5" x14ac:dyDescent="0.2">
      <c r="A130" s="8"/>
      <c r="B130" s="8"/>
      <c r="C130" s="21"/>
      <c r="D130" s="21"/>
      <c r="E130" s="21"/>
    </row>
    <row r="131" spans="1:5" x14ac:dyDescent="0.2">
      <c r="A131" s="8"/>
      <c r="B131" s="8"/>
      <c r="C131" s="21"/>
      <c r="D131" s="21"/>
      <c r="E131" s="21"/>
    </row>
    <row r="132" spans="1:5" x14ac:dyDescent="0.2">
      <c r="A132" s="8"/>
      <c r="B132" s="8"/>
      <c r="C132" s="21"/>
      <c r="D132" s="21"/>
      <c r="E132" s="21"/>
    </row>
    <row r="133" spans="1:5" x14ac:dyDescent="0.2">
      <c r="A133" s="8"/>
      <c r="B133" s="8"/>
      <c r="C133" s="21"/>
      <c r="D133" s="21"/>
      <c r="E133" s="21"/>
    </row>
    <row r="134" spans="1:5" x14ac:dyDescent="0.2">
      <c r="A134" s="8"/>
      <c r="B134" s="8"/>
      <c r="C134" s="21"/>
      <c r="D134" s="21"/>
      <c r="E134" s="21"/>
    </row>
    <row r="135" spans="1:5" x14ac:dyDescent="0.2">
      <c r="A135" s="8"/>
      <c r="B135" s="8"/>
      <c r="C135" s="21"/>
      <c r="D135" s="21"/>
      <c r="E135" s="21"/>
    </row>
    <row r="136" spans="1:5" x14ac:dyDescent="0.2">
      <c r="A136" s="8"/>
      <c r="B136" s="8"/>
      <c r="C136" s="21"/>
      <c r="D136" s="21"/>
      <c r="E136" s="21"/>
    </row>
    <row r="137" spans="1:5" x14ac:dyDescent="0.2">
      <c r="A137" s="8"/>
      <c r="B137" s="8"/>
      <c r="C137" s="21"/>
      <c r="D137" s="21"/>
      <c r="E137" s="21"/>
    </row>
    <row r="138" spans="1:5" x14ac:dyDescent="0.2">
      <c r="A138" s="8"/>
      <c r="B138" s="8"/>
      <c r="C138" s="21"/>
      <c r="D138" s="21"/>
      <c r="E138" s="21"/>
    </row>
    <row r="139" spans="1:5" x14ac:dyDescent="0.2">
      <c r="A139" s="8"/>
      <c r="B139" s="8"/>
      <c r="C139" s="21"/>
      <c r="D139" s="21"/>
      <c r="E139" s="21"/>
    </row>
    <row r="140" spans="1:5" x14ac:dyDescent="0.2">
      <c r="A140" s="8"/>
      <c r="B140" s="8"/>
      <c r="C140" s="21"/>
      <c r="D140" s="21"/>
      <c r="E140" s="21"/>
    </row>
    <row r="141" spans="1:5" x14ac:dyDescent="0.2">
      <c r="A141" s="8"/>
      <c r="B141" s="8"/>
      <c r="C141" s="21"/>
      <c r="D141" s="21"/>
      <c r="E141" s="21"/>
    </row>
    <row r="142" spans="1:5" x14ac:dyDescent="0.2">
      <c r="A142" s="8"/>
      <c r="B142" s="8"/>
      <c r="C142" s="21"/>
      <c r="D142" s="21"/>
      <c r="E142" s="21"/>
    </row>
    <row r="143" spans="1:5" x14ac:dyDescent="0.2">
      <c r="A143" s="8"/>
      <c r="B143" s="8"/>
      <c r="C143" s="21"/>
      <c r="D143" s="21"/>
      <c r="E143" s="21"/>
    </row>
    <row r="144" spans="1:5" x14ac:dyDescent="0.2">
      <c r="A144" s="8"/>
      <c r="B144" s="8"/>
      <c r="C144" s="21"/>
      <c r="D144" s="21"/>
      <c r="E144" s="21"/>
    </row>
    <row r="145" spans="1:5" x14ac:dyDescent="0.2">
      <c r="A145" s="8"/>
      <c r="B145" s="8"/>
      <c r="C145" s="21"/>
      <c r="D145" s="21"/>
      <c r="E145" s="21"/>
    </row>
    <row r="146" spans="1:5" x14ac:dyDescent="0.2">
      <c r="A146" s="8"/>
      <c r="B146" s="8"/>
      <c r="C146" s="21"/>
      <c r="D146" s="21"/>
      <c r="E146" s="21"/>
    </row>
    <row r="147" spans="1:5" x14ac:dyDescent="0.2">
      <c r="A147" s="8"/>
      <c r="B147" s="8"/>
      <c r="C147" s="21"/>
      <c r="D147" s="21"/>
      <c r="E147" s="21"/>
    </row>
    <row r="148" spans="1:5" x14ac:dyDescent="0.2">
      <c r="A148" s="8"/>
      <c r="B148" s="8"/>
      <c r="C148" s="21"/>
      <c r="D148" s="21"/>
      <c r="E148" s="21"/>
    </row>
    <row r="149" spans="1:5" x14ac:dyDescent="0.2">
      <c r="A149" s="8"/>
      <c r="B149" s="8"/>
      <c r="C149" s="21"/>
      <c r="D149" s="21"/>
      <c r="E149" s="21"/>
    </row>
    <row r="150" spans="1:5" x14ac:dyDescent="0.2">
      <c r="A150" s="8"/>
      <c r="B150" s="8"/>
      <c r="C150" s="21"/>
      <c r="D150" s="21"/>
      <c r="E150" s="21"/>
    </row>
    <row r="151" spans="1:5" x14ac:dyDescent="0.2">
      <c r="A151" s="8"/>
      <c r="B151" s="8"/>
      <c r="C151" s="21"/>
      <c r="D151" s="21"/>
      <c r="E151" s="21"/>
    </row>
    <row r="152" spans="1:5" x14ac:dyDescent="0.2">
      <c r="A152" s="8"/>
      <c r="B152" s="8"/>
      <c r="C152" s="21"/>
      <c r="D152" s="21"/>
      <c r="E152" s="21"/>
    </row>
    <row r="153" spans="1:5" x14ac:dyDescent="0.2">
      <c r="A153" s="8"/>
      <c r="B153" s="8"/>
      <c r="C153" s="21"/>
      <c r="D153" s="21"/>
      <c r="E153" s="21"/>
    </row>
    <row r="154" spans="1:5" x14ac:dyDescent="0.2">
      <c r="A154" s="8"/>
      <c r="B154" s="8"/>
      <c r="C154" s="21"/>
      <c r="D154" s="21"/>
      <c r="E154" s="21"/>
    </row>
    <row r="155" spans="1:5" x14ac:dyDescent="0.2">
      <c r="A155" s="8"/>
      <c r="B155" s="8"/>
      <c r="C155" s="21"/>
      <c r="D155" s="21"/>
      <c r="E155" s="21"/>
    </row>
    <row r="156" spans="1:5" x14ac:dyDescent="0.2">
      <c r="A156" s="8"/>
      <c r="B156" s="8"/>
      <c r="C156" s="21"/>
      <c r="D156" s="21"/>
      <c r="E156" s="21"/>
    </row>
    <row r="157" spans="1:5" x14ac:dyDescent="0.2">
      <c r="A157" s="8"/>
      <c r="B157" s="8"/>
      <c r="C157" s="21"/>
      <c r="D157" s="21"/>
      <c r="E157" s="21"/>
    </row>
    <row r="158" spans="1:5" x14ac:dyDescent="0.2">
      <c r="A158" s="8"/>
      <c r="B158" s="8"/>
      <c r="C158" s="21"/>
      <c r="D158" s="21"/>
      <c r="E158" s="21"/>
    </row>
    <row r="159" spans="1:5" x14ac:dyDescent="0.2">
      <c r="A159" s="8"/>
      <c r="B159" s="8"/>
      <c r="C159" s="21"/>
      <c r="D159" s="21"/>
      <c r="E159" s="21"/>
    </row>
    <row r="160" spans="1:5" x14ac:dyDescent="0.2">
      <c r="A160" s="8"/>
      <c r="B160" s="8"/>
      <c r="C160" s="21"/>
      <c r="D160" s="21"/>
      <c r="E160" s="21"/>
    </row>
    <row r="161" spans="1:5" x14ac:dyDescent="0.2">
      <c r="A161" s="8"/>
      <c r="B161" s="8"/>
      <c r="C161" s="21"/>
      <c r="D161" s="21"/>
      <c r="E161" s="21"/>
    </row>
    <row r="162" spans="1:5" x14ac:dyDescent="0.2">
      <c r="A162" s="8"/>
      <c r="B162" s="8"/>
      <c r="C162" s="21"/>
      <c r="D162" s="21"/>
      <c r="E162" s="21"/>
    </row>
    <row r="163" spans="1:5" x14ac:dyDescent="0.2">
      <c r="A163" s="8"/>
      <c r="B163" s="8"/>
      <c r="C163" s="21"/>
      <c r="D163" s="21"/>
      <c r="E163" s="21"/>
    </row>
    <row r="164" spans="1:5" x14ac:dyDescent="0.2">
      <c r="A164" s="8"/>
      <c r="B164" s="8"/>
      <c r="C164" s="21"/>
      <c r="D164" s="21"/>
      <c r="E164" s="21"/>
    </row>
    <row r="165" spans="1:5" x14ac:dyDescent="0.2">
      <c r="A165" s="8"/>
      <c r="B165" s="8"/>
      <c r="C165" s="21"/>
      <c r="D165" s="21"/>
      <c r="E165" s="21"/>
    </row>
    <row r="166" spans="1:5" x14ac:dyDescent="0.2">
      <c r="A166" s="8"/>
      <c r="B166" s="8"/>
      <c r="C166" s="21"/>
      <c r="D166" s="21"/>
      <c r="E166" s="21"/>
    </row>
    <row r="167" spans="1:5" x14ac:dyDescent="0.2">
      <c r="A167" s="8"/>
      <c r="B167" s="8"/>
      <c r="C167" s="21"/>
      <c r="D167" s="21"/>
      <c r="E167" s="21"/>
    </row>
    <row r="168" spans="1:5" x14ac:dyDescent="0.2">
      <c r="A168" s="8"/>
      <c r="B168" s="8"/>
      <c r="C168" s="21"/>
      <c r="D168" s="21"/>
      <c r="E168" s="21"/>
    </row>
    <row r="169" spans="1:5" x14ac:dyDescent="0.2">
      <c r="A169" s="8"/>
      <c r="B169" s="8"/>
      <c r="C169" s="21"/>
      <c r="D169" s="21"/>
      <c r="E169" s="21"/>
    </row>
    <row r="170" spans="1:5" x14ac:dyDescent="0.2">
      <c r="A170" s="8"/>
      <c r="B170" s="8"/>
      <c r="C170" s="21"/>
      <c r="D170" s="21"/>
      <c r="E170" s="21"/>
    </row>
    <row r="171" spans="1:5" x14ac:dyDescent="0.2">
      <c r="A171" s="8"/>
      <c r="B171" s="8"/>
      <c r="C171" s="21"/>
      <c r="D171" s="21"/>
      <c r="E171" s="21"/>
    </row>
    <row r="172" spans="1:5" x14ac:dyDescent="0.2">
      <c r="A172" s="8"/>
      <c r="B172" s="8"/>
      <c r="C172" s="21"/>
      <c r="D172" s="21"/>
      <c r="E172" s="21"/>
    </row>
    <row r="173" spans="1:5" x14ac:dyDescent="0.2">
      <c r="A173" s="8"/>
      <c r="B173" s="8"/>
      <c r="C173" s="21"/>
      <c r="D173" s="21"/>
      <c r="E173" s="21"/>
    </row>
    <row r="174" spans="1:5" x14ac:dyDescent="0.2">
      <c r="A174" s="8"/>
      <c r="B174" s="8"/>
      <c r="C174" s="21"/>
      <c r="D174" s="21"/>
      <c r="E174" s="21"/>
    </row>
    <row r="175" spans="1:5" x14ac:dyDescent="0.2">
      <c r="A175" s="8"/>
      <c r="B175" s="8"/>
      <c r="C175" s="21"/>
      <c r="D175" s="21"/>
      <c r="E175" s="21"/>
    </row>
    <row r="176" spans="1:5" x14ac:dyDescent="0.2">
      <c r="A176" s="8"/>
      <c r="B176" s="8"/>
      <c r="C176" s="21"/>
      <c r="D176" s="21"/>
      <c r="E176" s="21"/>
    </row>
    <row r="177" spans="1:5" x14ac:dyDescent="0.2">
      <c r="A177" s="8"/>
      <c r="B177" s="8"/>
      <c r="C177" s="21"/>
      <c r="D177" s="21"/>
      <c r="E177" s="21"/>
    </row>
    <row r="178" spans="1:5" x14ac:dyDescent="0.2">
      <c r="A178" s="8"/>
      <c r="B178" s="8"/>
      <c r="C178" s="21"/>
      <c r="D178" s="21"/>
      <c r="E178" s="21"/>
    </row>
    <row r="179" spans="1:5" x14ac:dyDescent="0.2">
      <c r="A179" s="8"/>
      <c r="B179" s="8"/>
      <c r="C179" s="21"/>
      <c r="D179" s="21"/>
      <c r="E179" s="21"/>
    </row>
    <row r="180" spans="1:5" x14ac:dyDescent="0.2">
      <c r="A180" s="8"/>
      <c r="B180" s="8"/>
      <c r="C180" s="21"/>
      <c r="D180" s="21"/>
      <c r="E180" s="21"/>
    </row>
    <row r="181" spans="1:5" x14ac:dyDescent="0.2">
      <c r="A181" s="8"/>
      <c r="B181" s="8"/>
      <c r="C181" s="21"/>
      <c r="D181" s="21"/>
      <c r="E181" s="21"/>
    </row>
    <row r="182" spans="1:5" x14ac:dyDescent="0.2">
      <c r="A182" s="8"/>
      <c r="B182" s="8"/>
      <c r="C182" s="21"/>
      <c r="D182" s="21"/>
      <c r="E182" s="21"/>
    </row>
    <row r="183" spans="1:5" x14ac:dyDescent="0.2">
      <c r="A183" s="8"/>
      <c r="B183" s="8"/>
      <c r="C183" s="21"/>
      <c r="D183" s="21"/>
      <c r="E183" s="21"/>
    </row>
    <row r="184" spans="1:5" x14ac:dyDescent="0.2">
      <c r="A184" s="8"/>
      <c r="B184" s="8"/>
      <c r="C184" s="21"/>
      <c r="D184" s="21"/>
      <c r="E184" s="21"/>
    </row>
    <row r="185" spans="1:5" x14ac:dyDescent="0.2">
      <c r="A185" s="8"/>
      <c r="B185" s="8"/>
      <c r="C185" s="21"/>
      <c r="D185" s="21"/>
      <c r="E185" s="21"/>
    </row>
    <row r="186" spans="1:5" x14ac:dyDescent="0.2">
      <c r="A186" s="8"/>
      <c r="B186" s="8"/>
      <c r="C186" s="21"/>
      <c r="D186" s="21"/>
      <c r="E186" s="21"/>
    </row>
    <row r="187" spans="1:5" x14ac:dyDescent="0.2">
      <c r="A187" s="8"/>
      <c r="B187" s="8"/>
      <c r="C187" s="21"/>
      <c r="D187" s="21"/>
      <c r="E187" s="21"/>
    </row>
    <row r="188" spans="1:5" x14ac:dyDescent="0.2">
      <c r="A188" s="8"/>
      <c r="B188" s="8"/>
      <c r="C188" s="21"/>
      <c r="D188" s="21"/>
      <c r="E188" s="21"/>
    </row>
    <row r="189" spans="1:5" x14ac:dyDescent="0.2">
      <c r="A189" s="8"/>
      <c r="B189" s="8"/>
      <c r="C189" s="21"/>
      <c r="D189" s="21"/>
      <c r="E189" s="21"/>
    </row>
    <row r="190" spans="1:5" x14ac:dyDescent="0.2">
      <c r="A190" s="8"/>
      <c r="B190" s="8"/>
      <c r="C190" s="21"/>
      <c r="D190" s="21"/>
      <c r="E190" s="21"/>
    </row>
    <row r="191" spans="1:5" x14ac:dyDescent="0.2">
      <c r="A191" s="8"/>
      <c r="B191" s="8"/>
      <c r="C191" s="21"/>
      <c r="D191" s="21"/>
      <c r="E191" s="21"/>
    </row>
    <row r="192" spans="1:5" x14ac:dyDescent="0.2">
      <c r="A192" s="8"/>
      <c r="B192" s="8"/>
      <c r="C192" s="21"/>
      <c r="D192" s="21"/>
      <c r="E192" s="21"/>
    </row>
    <row r="193" spans="1:5" x14ac:dyDescent="0.2">
      <c r="A193" s="8"/>
      <c r="B193" s="8"/>
      <c r="C193" s="21"/>
      <c r="D193" s="21"/>
      <c r="E193" s="21"/>
    </row>
    <row r="194" spans="1:5" x14ac:dyDescent="0.2">
      <c r="A194" s="8"/>
      <c r="B194" s="8"/>
      <c r="C194" s="21"/>
      <c r="D194" s="21"/>
      <c r="E194" s="21"/>
    </row>
    <row r="195" spans="1:5" x14ac:dyDescent="0.2">
      <c r="A195" s="8"/>
      <c r="B195" s="8"/>
      <c r="C195" s="21"/>
      <c r="D195" s="21"/>
      <c r="E195" s="21"/>
    </row>
    <row r="196" spans="1:5" x14ac:dyDescent="0.2">
      <c r="A196" s="8"/>
      <c r="B196" s="8"/>
      <c r="C196" s="21"/>
      <c r="D196" s="21"/>
      <c r="E196" s="21"/>
    </row>
    <row r="197" spans="1:5" x14ac:dyDescent="0.2">
      <c r="A197" s="8"/>
      <c r="B197" s="8"/>
      <c r="C197" s="21"/>
      <c r="D197" s="21"/>
      <c r="E197" s="21"/>
    </row>
    <row r="198" spans="1:5" x14ac:dyDescent="0.2">
      <c r="A198" s="8"/>
      <c r="B198" s="8"/>
      <c r="C198" s="21"/>
      <c r="D198" s="21"/>
      <c r="E198" s="21"/>
    </row>
    <row r="199" spans="1:5" x14ac:dyDescent="0.2">
      <c r="A199" s="8"/>
      <c r="B199" s="8"/>
      <c r="C199" s="21"/>
      <c r="D199" s="21"/>
      <c r="E199" s="21"/>
    </row>
    <row r="200" spans="1:5" x14ac:dyDescent="0.2">
      <c r="A200" s="8"/>
      <c r="B200" s="8"/>
      <c r="C200" s="21"/>
      <c r="D200" s="21"/>
      <c r="E200" s="21"/>
    </row>
    <row r="201" spans="1:5" x14ac:dyDescent="0.2">
      <c r="A201" s="8"/>
      <c r="B201" s="8"/>
      <c r="C201" s="21"/>
      <c r="D201" s="21"/>
      <c r="E201" s="21"/>
    </row>
    <row r="202" spans="1:5" x14ac:dyDescent="0.2">
      <c r="A202" s="8"/>
      <c r="B202" s="8"/>
      <c r="C202" s="21"/>
      <c r="D202" s="21"/>
      <c r="E202" s="21"/>
    </row>
    <row r="203" spans="1:5" x14ac:dyDescent="0.2">
      <c r="A203" s="8"/>
      <c r="B203" s="8"/>
      <c r="C203" s="21"/>
      <c r="D203" s="21"/>
      <c r="E203" s="21"/>
    </row>
    <row r="204" spans="1:5" x14ac:dyDescent="0.2">
      <c r="A204" s="8"/>
      <c r="B204" s="8"/>
      <c r="C204" s="21"/>
      <c r="D204" s="21"/>
      <c r="E204" s="21"/>
    </row>
    <row r="205" spans="1:5" x14ac:dyDescent="0.2">
      <c r="A205" s="8"/>
      <c r="B205" s="8"/>
      <c r="C205" s="21"/>
      <c r="D205" s="21"/>
      <c r="E205" s="21"/>
    </row>
    <row r="206" spans="1:5" x14ac:dyDescent="0.2">
      <c r="A206" s="8"/>
      <c r="B206" s="8"/>
      <c r="C206" s="21"/>
      <c r="D206" s="21"/>
      <c r="E206" s="21"/>
    </row>
    <row r="207" spans="1:5" x14ac:dyDescent="0.2">
      <c r="A207" s="8"/>
      <c r="B207" s="8"/>
      <c r="C207" s="21"/>
      <c r="D207" s="21"/>
      <c r="E207" s="21"/>
    </row>
    <row r="208" spans="1:5" x14ac:dyDescent="0.2">
      <c r="A208" s="8"/>
      <c r="B208" s="8"/>
      <c r="C208" s="21"/>
      <c r="D208" s="21"/>
      <c r="E208" s="21"/>
    </row>
    <row r="209" spans="1:5" x14ac:dyDescent="0.2">
      <c r="A209" s="8"/>
      <c r="B209" s="8"/>
      <c r="C209" s="21"/>
      <c r="D209" s="21"/>
      <c r="E209" s="21"/>
    </row>
    <row r="210" spans="1:5" x14ac:dyDescent="0.2">
      <c r="A210" s="8"/>
      <c r="B210" s="8"/>
      <c r="C210" s="21"/>
      <c r="D210" s="21"/>
      <c r="E210" s="21"/>
    </row>
    <row r="211" spans="1:5" x14ac:dyDescent="0.2">
      <c r="A211" s="8"/>
      <c r="B211" s="8"/>
      <c r="C211" s="21"/>
      <c r="D211" s="21"/>
      <c r="E211" s="21"/>
    </row>
    <row r="212" spans="1:5" x14ac:dyDescent="0.2">
      <c r="A212" s="8"/>
      <c r="B212" s="8"/>
      <c r="C212" s="21"/>
      <c r="D212" s="21"/>
      <c r="E212" s="21"/>
    </row>
    <row r="213" spans="1:5" x14ac:dyDescent="0.2">
      <c r="A213" s="8"/>
      <c r="B213" s="8"/>
      <c r="C213" s="21"/>
      <c r="D213" s="21"/>
      <c r="E213" s="21"/>
    </row>
    <row r="214" spans="1:5" x14ac:dyDescent="0.2">
      <c r="A214" s="8"/>
      <c r="B214" s="8"/>
      <c r="C214" s="21"/>
      <c r="D214" s="21"/>
      <c r="E214" s="21"/>
    </row>
    <row r="215" spans="1:5" x14ac:dyDescent="0.2">
      <c r="A215" s="8"/>
      <c r="B215" s="8"/>
      <c r="C215" s="21"/>
      <c r="D215" s="21"/>
      <c r="E215" s="21"/>
    </row>
    <row r="216" spans="1:5" x14ac:dyDescent="0.2">
      <c r="A216" s="8"/>
      <c r="B216" s="8"/>
      <c r="C216" s="21"/>
      <c r="D216" s="21"/>
      <c r="E216" s="21"/>
    </row>
    <row r="217" spans="1:5" x14ac:dyDescent="0.2">
      <c r="A217" s="8"/>
      <c r="B217" s="8"/>
      <c r="C217" s="21"/>
      <c r="D217" s="21"/>
      <c r="E217" s="21"/>
    </row>
    <row r="218" spans="1:5" x14ac:dyDescent="0.2">
      <c r="A218" s="8"/>
      <c r="B218" s="8"/>
      <c r="C218" s="21"/>
      <c r="D218" s="21"/>
      <c r="E218" s="21"/>
    </row>
    <row r="219" spans="1:5" x14ac:dyDescent="0.2">
      <c r="A219" s="8"/>
      <c r="B219" s="8"/>
      <c r="C219" s="21"/>
      <c r="D219" s="21"/>
      <c r="E219" s="21"/>
    </row>
    <row r="220" spans="1:5" x14ac:dyDescent="0.2">
      <c r="A220" s="8"/>
      <c r="B220" s="8"/>
      <c r="C220" s="21"/>
      <c r="D220" s="21"/>
      <c r="E220" s="21"/>
    </row>
    <row r="221" spans="1:5" x14ac:dyDescent="0.2">
      <c r="A221" s="8"/>
      <c r="B221" s="8"/>
      <c r="C221" s="21"/>
      <c r="D221" s="21"/>
      <c r="E221" s="21"/>
    </row>
    <row r="222" spans="1:5" x14ac:dyDescent="0.2">
      <c r="A222" s="8"/>
      <c r="B222" s="8"/>
      <c r="C222" s="21"/>
      <c r="D222" s="21"/>
      <c r="E222" s="21"/>
    </row>
    <row r="223" spans="1:5" x14ac:dyDescent="0.2">
      <c r="A223" s="8"/>
      <c r="B223" s="8"/>
      <c r="C223" s="21"/>
      <c r="D223" s="21"/>
      <c r="E223" s="21"/>
    </row>
    <row r="224" spans="1:5" x14ac:dyDescent="0.2">
      <c r="A224" s="8"/>
      <c r="B224" s="8"/>
      <c r="C224" s="21"/>
      <c r="D224" s="21"/>
      <c r="E224" s="21"/>
    </row>
    <row r="225" spans="1:5" x14ac:dyDescent="0.2">
      <c r="A225" s="8"/>
      <c r="B225" s="8"/>
      <c r="C225" s="21"/>
      <c r="D225" s="21"/>
      <c r="E225" s="21"/>
    </row>
    <row r="226" spans="1:5" x14ac:dyDescent="0.2">
      <c r="A226" s="8"/>
      <c r="B226" s="8"/>
      <c r="C226" s="21"/>
      <c r="D226" s="21"/>
      <c r="E226" s="21"/>
    </row>
    <row r="227" spans="1:5" x14ac:dyDescent="0.2">
      <c r="A227" s="8"/>
      <c r="B227" s="8"/>
      <c r="C227" s="21"/>
      <c r="D227" s="21"/>
      <c r="E227" s="21"/>
    </row>
    <row r="228" spans="1:5" x14ac:dyDescent="0.2">
      <c r="A228" s="8"/>
      <c r="B228" s="8"/>
      <c r="C228" s="21"/>
      <c r="D228" s="21"/>
      <c r="E228" s="21"/>
    </row>
    <row r="229" spans="1:5" x14ac:dyDescent="0.2">
      <c r="A229" s="8"/>
      <c r="B229" s="8"/>
      <c r="C229" s="21"/>
      <c r="D229" s="21"/>
      <c r="E229" s="21"/>
    </row>
    <row r="230" spans="1:5" x14ac:dyDescent="0.2">
      <c r="A230" s="8"/>
      <c r="B230" s="8"/>
      <c r="C230" s="21"/>
      <c r="D230" s="21"/>
      <c r="E230" s="21"/>
    </row>
    <row r="231" spans="1:5" x14ac:dyDescent="0.2">
      <c r="A231" s="8"/>
      <c r="B231" s="8"/>
      <c r="C231" s="21"/>
      <c r="D231" s="21"/>
      <c r="E231" s="21"/>
    </row>
    <row r="232" spans="1:5" x14ac:dyDescent="0.2">
      <c r="A232" s="8"/>
      <c r="B232" s="8"/>
      <c r="C232" s="21"/>
      <c r="D232" s="21"/>
      <c r="E232" s="21"/>
    </row>
    <row r="233" spans="1:5" x14ac:dyDescent="0.2">
      <c r="A233" s="8"/>
      <c r="B233" s="8"/>
      <c r="C233" s="21"/>
      <c r="D233" s="21"/>
      <c r="E233" s="21"/>
    </row>
    <row r="234" spans="1:5" x14ac:dyDescent="0.2">
      <c r="A234" s="8"/>
      <c r="B234" s="8"/>
      <c r="C234" s="21"/>
      <c r="D234" s="21"/>
      <c r="E234" s="21"/>
    </row>
    <row r="235" spans="1:5" x14ac:dyDescent="0.2">
      <c r="A235" s="8"/>
      <c r="B235" s="8"/>
      <c r="C235" s="21"/>
      <c r="D235" s="21"/>
      <c r="E235" s="21"/>
    </row>
    <row r="236" spans="1:5" x14ac:dyDescent="0.2">
      <c r="A236" s="8"/>
      <c r="B236" s="8"/>
      <c r="C236" s="21"/>
      <c r="D236" s="21"/>
      <c r="E236" s="21"/>
    </row>
    <row r="237" spans="1:5" x14ac:dyDescent="0.2">
      <c r="A237" s="8"/>
      <c r="B237" s="8"/>
      <c r="C237" s="21"/>
      <c r="D237" s="21"/>
      <c r="E237" s="21"/>
    </row>
    <row r="238" spans="1:5" x14ac:dyDescent="0.2">
      <c r="A238" s="8"/>
      <c r="B238" s="8"/>
      <c r="C238" s="21"/>
      <c r="D238" s="21"/>
      <c r="E238" s="21"/>
    </row>
    <row r="239" spans="1:5" x14ac:dyDescent="0.2">
      <c r="A239" s="8"/>
      <c r="B239" s="8"/>
      <c r="C239" s="21"/>
      <c r="D239" s="21"/>
      <c r="E239" s="21"/>
    </row>
    <row r="240" spans="1:5" x14ac:dyDescent="0.2">
      <c r="A240" s="8"/>
      <c r="B240" s="8"/>
      <c r="C240" s="21"/>
      <c r="D240" s="21"/>
      <c r="E240" s="21"/>
    </row>
    <row r="241" spans="1:5" x14ac:dyDescent="0.2">
      <c r="A241" s="8"/>
      <c r="B241" s="8"/>
      <c r="C241" s="21"/>
      <c r="D241" s="21"/>
      <c r="E241" s="21"/>
    </row>
    <row r="242" spans="1:5" x14ac:dyDescent="0.2">
      <c r="A242" s="8"/>
      <c r="B242" s="8"/>
      <c r="C242" s="21"/>
      <c r="D242" s="21"/>
      <c r="E242" s="21"/>
    </row>
  </sheetData>
  <mergeCells count="122">
    <mergeCell ref="C79:D79"/>
    <mergeCell ref="C80:D80"/>
    <mergeCell ref="C88:D88"/>
    <mergeCell ref="C89:D89"/>
    <mergeCell ref="C90:D90"/>
    <mergeCell ref="A126:B126"/>
    <mergeCell ref="B38:B44"/>
    <mergeCell ref="A38:A44"/>
    <mergeCell ref="C40:D40"/>
    <mergeCell ref="C38:D38"/>
    <mergeCell ref="C39:D39"/>
    <mergeCell ref="C44:D44"/>
    <mergeCell ref="C43:D43"/>
    <mergeCell ref="C67:D67"/>
    <mergeCell ref="C70:D70"/>
    <mergeCell ref="C97:D97"/>
    <mergeCell ref="C98:D98"/>
    <mergeCell ref="C119:E119"/>
    <mergeCell ref="C120:E120"/>
    <mergeCell ref="C121:E121"/>
    <mergeCell ref="C122:E122"/>
    <mergeCell ref="C123:E123"/>
    <mergeCell ref="C124:E124"/>
    <mergeCell ref="C113:E113"/>
    <mergeCell ref="C115:E115"/>
    <mergeCell ref="C116:E116"/>
    <mergeCell ref="C117:E117"/>
    <mergeCell ref="C118:E118"/>
    <mergeCell ref="C105:E105"/>
    <mergeCell ref="C106:E106"/>
    <mergeCell ref="A108:E108"/>
    <mergeCell ref="C110:E110"/>
    <mergeCell ref="C111:E111"/>
    <mergeCell ref="C112:E112"/>
    <mergeCell ref="C101:D101"/>
    <mergeCell ref="C102:D102"/>
    <mergeCell ref="C103:D103"/>
    <mergeCell ref="C104:D104"/>
    <mergeCell ref="C92:D92"/>
    <mergeCell ref="C93:D93"/>
    <mergeCell ref="C94:D94"/>
    <mergeCell ref="C95:D95"/>
    <mergeCell ref="C114:E114"/>
    <mergeCell ref="A94:A104"/>
    <mergeCell ref="B94:B104"/>
    <mergeCell ref="C96:D96"/>
    <mergeCell ref="C99:D99"/>
    <mergeCell ref="C82:D82"/>
    <mergeCell ref="C83:D83"/>
    <mergeCell ref="A83:A93"/>
    <mergeCell ref="B83:B93"/>
    <mergeCell ref="C84:D84"/>
    <mergeCell ref="C85:D85"/>
    <mergeCell ref="C86:D86"/>
    <mergeCell ref="C87:D87"/>
    <mergeCell ref="C91:D91"/>
    <mergeCell ref="A72:A82"/>
    <mergeCell ref="B72:B82"/>
    <mergeCell ref="C72:D72"/>
    <mergeCell ref="C73:D73"/>
    <mergeCell ref="C74:D74"/>
    <mergeCell ref="C75:D75"/>
    <mergeCell ref="C76:D76"/>
    <mergeCell ref="C77:D77"/>
    <mergeCell ref="C78:D78"/>
    <mergeCell ref="C81:D81"/>
    <mergeCell ref="C100:D100"/>
    <mergeCell ref="A61:A71"/>
    <mergeCell ref="B61:B71"/>
    <mergeCell ref="C61:D61"/>
    <mergeCell ref="C62:D62"/>
    <mergeCell ref="C63:D63"/>
    <mergeCell ref="C64:D64"/>
    <mergeCell ref="C45:E45"/>
    <mergeCell ref="C46:E46"/>
    <mergeCell ref="A47:A56"/>
    <mergeCell ref="B47:B56"/>
    <mergeCell ref="C48:E48"/>
    <mergeCell ref="C51:E51"/>
    <mergeCell ref="C65:D65"/>
    <mergeCell ref="C66:D66"/>
    <mergeCell ref="C68:D68"/>
    <mergeCell ref="C69:D69"/>
    <mergeCell ref="C71:D71"/>
    <mergeCell ref="C57:E57"/>
    <mergeCell ref="C58:E58"/>
    <mergeCell ref="C59:E59"/>
    <mergeCell ref="C60:E60"/>
    <mergeCell ref="A29:A34"/>
    <mergeCell ref="A35:E35"/>
    <mergeCell ref="C37:E37"/>
    <mergeCell ref="C41:D41"/>
    <mergeCell ref="C42:D42"/>
    <mergeCell ref="A19:A24"/>
    <mergeCell ref="D24:E24"/>
    <mergeCell ref="A25:A28"/>
    <mergeCell ref="D25:E25"/>
    <mergeCell ref="D26:E26"/>
    <mergeCell ref="D27:E27"/>
    <mergeCell ref="D28:E28"/>
    <mergeCell ref="A1:E1"/>
    <mergeCell ref="B2:D2"/>
    <mergeCell ref="A3:E3"/>
    <mergeCell ref="C4:E4"/>
    <mergeCell ref="A5:A6"/>
    <mergeCell ref="B5:B6"/>
    <mergeCell ref="C5:E5"/>
    <mergeCell ref="C6:E6"/>
    <mergeCell ref="A13:A18"/>
    <mergeCell ref="D13:E13"/>
    <mergeCell ref="D14:E14"/>
    <mergeCell ref="D15:E15"/>
    <mergeCell ref="D16:E16"/>
    <mergeCell ref="D17:E17"/>
    <mergeCell ref="D18:E18"/>
    <mergeCell ref="C7:E7"/>
    <mergeCell ref="C8:E8"/>
    <mergeCell ref="A9:E9"/>
    <mergeCell ref="A11:A12"/>
    <mergeCell ref="B11:B12"/>
    <mergeCell ref="C11:E11"/>
    <mergeCell ref="D12:E12"/>
  </mergeCells>
  <pageMargins left="0.78740157480314965" right="0.39370078740157483" top="0.59055118110236227" bottom="0.39370078740157483" header="0.51181102362204722" footer="0.27559055118110237"/>
  <pageSetup paperSize="9" scale="66" fitToHeight="0" orientation="portrait" r:id="rId1"/>
  <headerFooter alignWithMargins="0"/>
  <rowBreaks count="2" manualBreakCount="2">
    <brk id="18" max="4" man="1"/>
    <brk id="10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Жане</dc:creator>
  <cp:lastModifiedBy>Светлана Жане</cp:lastModifiedBy>
  <cp:lastPrinted>2017-01-19T12:17:38Z</cp:lastPrinted>
  <dcterms:created xsi:type="dcterms:W3CDTF">2017-01-18T10:15:41Z</dcterms:created>
  <dcterms:modified xsi:type="dcterms:W3CDTF">2017-01-26T08:36:57Z</dcterms:modified>
</cp:coreProperties>
</file>